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1\02. PERSBERICHTEN\03. EXCEL VOORTGANG AANDELENINKOOP\"/>
    </mc:Choice>
  </mc:AlternateContent>
  <xr:revisionPtr revIDLastSave="0" documentId="8_{801B1958-0E43-413C-A9C7-6AC6FC04CFC9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22-Jan-2021" sheetId="154" r:id="rId2"/>
    <sheet name="21-Jan-2021" sheetId="152" r:id="rId3"/>
    <sheet name="20-Jan-2021" sheetId="151" r:id="rId4"/>
    <sheet name="19-Jan-2021" sheetId="150" r:id="rId5"/>
  </sheets>
  <definedNames>
    <definedName name="_xlnm._FilterDatabase" localSheetId="4" hidden="1">'19-Jan-2021'!$A$4:$F$4</definedName>
    <definedName name="_xlnm._FilterDatabase" localSheetId="3" hidden="1">'20-Jan-2021'!$A$4:$F$225</definedName>
    <definedName name="_xlnm._FilterDatabase" localSheetId="2" hidden="1">'21-Jan-2021'!$A$4:$F$4</definedName>
    <definedName name="_xlnm._FilterDatabase" localSheetId="1" hidden="1">'22-Jan-2021'!$H$4:$K$4</definedName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54" l="1"/>
  <c r="B5" i="154"/>
  <c r="C5" i="154"/>
  <c r="D5" i="154"/>
  <c r="E5" i="154"/>
  <c r="P6" i="154" s="1"/>
  <c r="F5" i="154"/>
  <c r="A6" i="154"/>
  <c r="B6" i="154"/>
  <c r="C6" i="154"/>
  <c r="D6" i="154"/>
  <c r="E6" i="154"/>
  <c r="F6" i="154"/>
  <c r="A7" i="154"/>
  <c r="B7" i="154"/>
  <c r="C7" i="154"/>
  <c r="D7" i="154"/>
  <c r="E7" i="154"/>
  <c r="F7" i="154"/>
  <c r="A8" i="154"/>
  <c r="B8" i="154"/>
  <c r="C8" i="154"/>
  <c r="D8" i="154"/>
  <c r="E8" i="154"/>
  <c r="F8" i="154"/>
  <c r="A9" i="154"/>
  <c r="B9" i="154"/>
  <c r="C9" i="154"/>
  <c r="D9" i="154"/>
  <c r="E9" i="154"/>
  <c r="F9" i="154"/>
  <c r="A10" i="154"/>
  <c r="B10" i="154"/>
  <c r="C10" i="154"/>
  <c r="D10" i="154"/>
  <c r="E10" i="154"/>
  <c r="F10" i="154"/>
  <c r="A11" i="154"/>
  <c r="B11" i="154"/>
  <c r="C11" i="154"/>
  <c r="D11" i="154"/>
  <c r="E11" i="154"/>
  <c r="F11" i="154"/>
  <c r="A12" i="154"/>
  <c r="B12" i="154"/>
  <c r="C12" i="154"/>
  <c r="D12" i="154"/>
  <c r="E12" i="154"/>
  <c r="F12" i="154"/>
  <c r="A13" i="154"/>
  <c r="B13" i="154"/>
  <c r="C13" i="154"/>
  <c r="D13" i="154"/>
  <c r="E13" i="154"/>
  <c r="F13" i="154"/>
  <c r="A14" i="154"/>
  <c r="B14" i="154"/>
  <c r="C14" i="154"/>
  <c r="D14" i="154"/>
  <c r="E14" i="154"/>
  <c r="F14" i="154"/>
  <c r="O6" i="154" s="1"/>
  <c r="A15" i="154"/>
  <c r="B15" i="154"/>
  <c r="C15" i="154"/>
  <c r="D15" i="154"/>
  <c r="E15" i="154"/>
  <c r="F15" i="154"/>
  <c r="A16" i="154"/>
  <c r="B16" i="154"/>
  <c r="C16" i="154"/>
  <c r="D16" i="154"/>
  <c r="E16" i="154"/>
  <c r="F16" i="154"/>
  <c r="A17" i="154"/>
  <c r="B17" i="154"/>
  <c r="C17" i="154"/>
  <c r="D17" i="154"/>
  <c r="E17" i="154"/>
  <c r="F17" i="154"/>
  <c r="A18" i="154"/>
  <c r="B18" i="154"/>
  <c r="C18" i="154"/>
  <c r="D18" i="154"/>
  <c r="E18" i="154"/>
  <c r="F18" i="154"/>
  <c r="A19" i="154"/>
  <c r="B19" i="154"/>
  <c r="C19" i="154"/>
  <c r="D19" i="154"/>
  <c r="E19" i="154"/>
  <c r="F19" i="154"/>
  <c r="A20" i="154"/>
  <c r="B20" i="154"/>
  <c r="C20" i="154"/>
  <c r="D20" i="154"/>
  <c r="E20" i="154"/>
  <c r="F20" i="154"/>
  <c r="A21" i="154"/>
  <c r="B21" i="154"/>
  <c r="C21" i="154"/>
  <c r="D21" i="154"/>
  <c r="E21" i="154"/>
  <c r="F21" i="154"/>
  <c r="A22" i="154"/>
  <c r="B22" i="154"/>
  <c r="C22" i="154"/>
  <c r="D22" i="154"/>
  <c r="E22" i="154"/>
  <c r="F22" i="154"/>
  <c r="A23" i="154"/>
  <c r="B23" i="154"/>
  <c r="C23" i="154"/>
  <c r="D23" i="154"/>
  <c r="E23" i="154"/>
  <c r="F23" i="154"/>
  <c r="A24" i="154"/>
  <c r="B24" i="154"/>
  <c r="C24" i="154"/>
  <c r="D24" i="154"/>
  <c r="E24" i="154"/>
  <c r="F24" i="154"/>
  <c r="A25" i="154"/>
  <c r="B25" i="154"/>
  <c r="C25" i="154"/>
  <c r="D25" i="154"/>
  <c r="E25" i="154"/>
  <c r="F25" i="154"/>
  <c r="A26" i="154"/>
  <c r="B26" i="154"/>
  <c r="C26" i="154"/>
  <c r="D26" i="154"/>
  <c r="E26" i="154"/>
  <c r="F26" i="154"/>
  <c r="A27" i="154"/>
  <c r="B27" i="154"/>
  <c r="C27" i="154"/>
  <c r="D27" i="154"/>
  <c r="E27" i="154"/>
  <c r="F27" i="154"/>
  <c r="A28" i="154"/>
  <c r="B28" i="154"/>
  <c r="C28" i="154"/>
  <c r="D28" i="154"/>
  <c r="E28" i="154"/>
  <c r="F28" i="154"/>
  <c r="A29" i="154"/>
  <c r="B29" i="154"/>
  <c r="C29" i="154"/>
  <c r="D29" i="154"/>
  <c r="E29" i="154"/>
  <c r="F29" i="154"/>
  <c r="A30" i="154"/>
  <c r="B30" i="154"/>
  <c r="C30" i="154"/>
  <c r="D30" i="154"/>
  <c r="E30" i="154"/>
  <c r="F30" i="154"/>
  <c r="A31" i="154"/>
  <c r="B31" i="154"/>
  <c r="C31" i="154"/>
  <c r="D31" i="154"/>
  <c r="E31" i="154"/>
  <c r="F31" i="154"/>
  <c r="A32" i="154"/>
  <c r="B32" i="154"/>
  <c r="C32" i="154"/>
  <c r="D32" i="154"/>
  <c r="E32" i="154"/>
  <c r="F32" i="154"/>
  <c r="A33" i="154"/>
  <c r="B33" i="154"/>
  <c r="C33" i="154"/>
  <c r="D33" i="154"/>
  <c r="E33" i="154"/>
  <c r="F33" i="154"/>
  <c r="A34" i="154"/>
  <c r="B34" i="154"/>
  <c r="C34" i="154"/>
  <c r="D34" i="154"/>
  <c r="E34" i="154"/>
  <c r="F34" i="154"/>
  <c r="A35" i="154"/>
  <c r="B35" i="154"/>
  <c r="C35" i="154"/>
  <c r="D35" i="154"/>
  <c r="E35" i="154"/>
  <c r="F35" i="154"/>
  <c r="A36" i="154"/>
  <c r="B36" i="154"/>
  <c r="C36" i="154"/>
  <c r="D36" i="154"/>
  <c r="E36" i="154"/>
  <c r="F36" i="154"/>
  <c r="A37" i="154"/>
  <c r="B37" i="154"/>
  <c r="C37" i="154"/>
  <c r="D37" i="154"/>
  <c r="E37" i="154"/>
  <c r="F37" i="154"/>
  <c r="A38" i="154"/>
  <c r="B38" i="154"/>
  <c r="C38" i="154"/>
  <c r="D38" i="154"/>
  <c r="E38" i="154"/>
  <c r="F38" i="154"/>
  <c r="A39" i="154"/>
  <c r="B39" i="154"/>
  <c r="C39" i="154"/>
  <c r="D39" i="154"/>
  <c r="E39" i="154"/>
  <c r="F39" i="154"/>
  <c r="A40" i="154"/>
  <c r="B40" i="154"/>
  <c r="C40" i="154"/>
  <c r="D40" i="154"/>
  <c r="E40" i="154"/>
  <c r="F40" i="154"/>
  <c r="A41" i="154"/>
  <c r="B41" i="154"/>
  <c r="C41" i="154"/>
  <c r="D41" i="154"/>
  <c r="E41" i="154"/>
  <c r="F41" i="154"/>
  <c r="A42" i="154"/>
  <c r="B42" i="154"/>
  <c r="C42" i="154"/>
  <c r="D42" i="154"/>
  <c r="E42" i="154"/>
  <c r="F42" i="154"/>
  <c r="A43" i="154"/>
  <c r="B43" i="154"/>
  <c r="C43" i="154"/>
  <c r="D43" i="154"/>
  <c r="E43" i="154"/>
  <c r="F43" i="154"/>
  <c r="A44" i="154"/>
  <c r="B44" i="154"/>
  <c r="C44" i="154"/>
  <c r="D44" i="154"/>
  <c r="E44" i="154"/>
  <c r="F44" i="154"/>
  <c r="A45" i="154"/>
  <c r="B45" i="154"/>
  <c r="C45" i="154"/>
  <c r="D45" i="154"/>
  <c r="E45" i="154"/>
  <c r="F45" i="154"/>
  <c r="A46" i="154"/>
  <c r="B46" i="154"/>
  <c r="C46" i="154"/>
  <c r="D46" i="154"/>
  <c r="E46" i="154"/>
  <c r="F46" i="154"/>
  <c r="A47" i="154"/>
  <c r="B47" i="154"/>
  <c r="C47" i="154"/>
  <c r="D47" i="154"/>
  <c r="E47" i="154"/>
  <c r="F47" i="154"/>
  <c r="A48" i="154"/>
  <c r="B48" i="154"/>
  <c r="C48" i="154"/>
  <c r="D48" i="154"/>
  <c r="E48" i="154"/>
  <c r="F48" i="154"/>
  <c r="A49" i="154"/>
  <c r="B49" i="154"/>
  <c r="C49" i="154"/>
  <c r="D49" i="154"/>
  <c r="E49" i="154"/>
  <c r="F49" i="154"/>
  <c r="A50" i="154"/>
  <c r="B50" i="154"/>
  <c r="C50" i="154"/>
  <c r="D50" i="154"/>
  <c r="E50" i="154"/>
  <c r="F50" i="154"/>
  <c r="A51" i="154"/>
  <c r="B51" i="154"/>
  <c r="C51" i="154"/>
  <c r="D51" i="154"/>
  <c r="E51" i="154"/>
  <c r="F51" i="154"/>
  <c r="A52" i="154"/>
  <c r="B52" i="154"/>
  <c r="C52" i="154"/>
  <c r="D52" i="154"/>
  <c r="E52" i="154"/>
  <c r="F52" i="154"/>
  <c r="A53" i="154"/>
  <c r="B53" i="154"/>
  <c r="C53" i="154"/>
  <c r="D53" i="154"/>
  <c r="E53" i="154"/>
  <c r="F53" i="154"/>
  <c r="A54" i="154"/>
  <c r="B54" i="154"/>
  <c r="C54" i="154"/>
  <c r="D54" i="154"/>
  <c r="E54" i="154"/>
  <c r="F54" i="154"/>
  <c r="A55" i="154"/>
  <c r="B55" i="154"/>
  <c r="C55" i="154"/>
  <c r="D55" i="154"/>
  <c r="E55" i="154"/>
  <c r="F55" i="154"/>
  <c r="A56" i="154"/>
  <c r="B56" i="154"/>
  <c r="C56" i="154"/>
  <c r="D56" i="154"/>
  <c r="E56" i="154"/>
  <c r="F56" i="154"/>
  <c r="A57" i="154"/>
  <c r="B57" i="154"/>
  <c r="C57" i="154"/>
  <c r="D57" i="154"/>
  <c r="E57" i="154"/>
  <c r="F57" i="154"/>
  <c r="A58" i="154"/>
  <c r="B58" i="154"/>
  <c r="C58" i="154"/>
  <c r="D58" i="154"/>
  <c r="E58" i="154"/>
  <c r="F58" i="154"/>
  <c r="A59" i="154"/>
  <c r="B59" i="154"/>
  <c r="C59" i="154"/>
  <c r="D59" i="154"/>
  <c r="E59" i="154"/>
  <c r="F59" i="154"/>
  <c r="A60" i="154"/>
  <c r="B60" i="154"/>
  <c r="C60" i="154"/>
  <c r="D60" i="154"/>
  <c r="E60" i="154"/>
  <c r="F60" i="154"/>
  <c r="A61" i="154"/>
  <c r="B61" i="154"/>
  <c r="C61" i="154"/>
  <c r="D61" i="154"/>
  <c r="E61" i="154"/>
  <c r="F61" i="154"/>
  <c r="A62" i="154"/>
  <c r="B62" i="154"/>
  <c r="C62" i="154"/>
  <c r="D62" i="154"/>
  <c r="E62" i="154"/>
  <c r="F62" i="154"/>
  <c r="A63" i="154"/>
  <c r="B63" i="154"/>
  <c r="C63" i="154"/>
  <c r="D63" i="154"/>
  <c r="E63" i="154"/>
  <c r="F63" i="154"/>
  <c r="A64" i="154"/>
  <c r="B64" i="154"/>
  <c r="C64" i="154"/>
  <c r="D64" i="154"/>
  <c r="E64" i="154"/>
  <c r="F64" i="154"/>
  <c r="A65" i="154"/>
  <c r="B65" i="154"/>
  <c r="C65" i="154"/>
  <c r="D65" i="154"/>
  <c r="E65" i="154"/>
  <c r="F65" i="154"/>
  <c r="A66" i="154"/>
  <c r="B66" i="154"/>
  <c r="C66" i="154"/>
  <c r="D66" i="154"/>
  <c r="E66" i="154"/>
  <c r="F66" i="154"/>
  <c r="A67" i="154"/>
  <c r="B67" i="154"/>
  <c r="C67" i="154"/>
  <c r="D67" i="154"/>
  <c r="E67" i="154"/>
  <c r="F67" i="154"/>
  <c r="A68" i="154"/>
  <c r="B68" i="154"/>
  <c r="C68" i="154"/>
  <c r="D68" i="154"/>
  <c r="E68" i="154"/>
  <c r="F68" i="154"/>
  <c r="A69" i="154"/>
  <c r="B69" i="154"/>
  <c r="C69" i="154"/>
  <c r="D69" i="154"/>
  <c r="E69" i="154"/>
  <c r="F69" i="154"/>
  <c r="A70" i="154"/>
  <c r="B70" i="154"/>
  <c r="C70" i="154"/>
  <c r="D70" i="154"/>
  <c r="E70" i="154"/>
  <c r="F70" i="154"/>
  <c r="A71" i="154"/>
  <c r="B71" i="154"/>
  <c r="C71" i="154"/>
  <c r="D71" i="154"/>
  <c r="E71" i="154"/>
  <c r="F71" i="154"/>
  <c r="A72" i="154"/>
  <c r="B72" i="154"/>
  <c r="C72" i="154"/>
  <c r="D72" i="154"/>
  <c r="E72" i="154"/>
  <c r="F72" i="154"/>
  <c r="A73" i="154"/>
  <c r="B73" i="154"/>
  <c r="C73" i="154"/>
  <c r="D73" i="154"/>
  <c r="E73" i="154"/>
  <c r="F73" i="154"/>
  <c r="A74" i="154"/>
  <c r="B74" i="154"/>
  <c r="C74" i="154"/>
  <c r="D74" i="154"/>
  <c r="E74" i="154"/>
  <c r="F74" i="154"/>
  <c r="A75" i="154"/>
  <c r="B75" i="154"/>
  <c r="C75" i="154"/>
  <c r="D75" i="154"/>
  <c r="E75" i="154"/>
  <c r="F75" i="154"/>
  <c r="A76" i="154"/>
  <c r="B76" i="154"/>
  <c r="C76" i="154"/>
  <c r="D76" i="154"/>
  <c r="E76" i="154"/>
  <c r="F76" i="154"/>
  <c r="A77" i="154"/>
  <c r="B77" i="154"/>
  <c r="C77" i="154"/>
  <c r="D77" i="154"/>
  <c r="E77" i="154"/>
  <c r="F77" i="154"/>
  <c r="A78" i="154"/>
  <c r="B78" i="154"/>
  <c r="C78" i="154"/>
  <c r="D78" i="154"/>
  <c r="E78" i="154"/>
  <c r="F78" i="154"/>
  <c r="A79" i="154"/>
  <c r="B79" i="154"/>
  <c r="C79" i="154"/>
  <c r="D79" i="154"/>
  <c r="E79" i="154"/>
  <c r="F79" i="154"/>
  <c r="A80" i="154"/>
  <c r="B80" i="154"/>
  <c r="C80" i="154"/>
  <c r="D80" i="154"/>
  <c r="E80" i="154"/>
  <c r="F80" i="154"/>
  <c r="A81" i="154"/>
  <c r="B81" i="154"/>
  <c r="C81" i="154"/>
  <c r="D81" i="154"/>
  <c r="E81" i="154"/>
  <c r="F81" i="154"/>
  <c r="A82" i="154"/>
  <c r="B82" i="154"/>
  <c r="C82" i="154"/>
  <c r="D82" i="154"/>
  <c r="E82" i="154"/>
  <c r="F82" i="154"/>
  <c r="A83" i="154"/>
  <c r="B83" i="154"/>
  <c r="C83" i="154"/>
  <c r="D83" i="154"/>
  <c r="E83" i="154"/>
  <c r="F83" i="154"/>
  <c r="A84" i="154"/>
  <c r="B84" i="154"/>
  <c r="C84" i="154"/>
  <c r="D84" i="154"/>
  <c r="E84" i="154"/>
  <c r="F84" i="154"/>
  <c r="A85" i="154"/>
  <c r="B85" i="154"/>
  <c r="C85" i="154"/>
  <c r="D85" i="154"/>
  <c r="E85" i="154"/>
  <c r="F85" i="154"/>
  <c r="A86" i="154"/>
  <c r="B86" i="154"/>
  <c r="C86" i="154"/>
  <c r="D86" i="154"/>
  <c r="E86" i="154"/>
  <c r="F86" i="154"/>
  <c r="A87" i="154"/>
  <c r="B87" i="154"/>
  <c r="C87" i="154"/>
  <c r="D87" i="154"/>
  <c r="E87" i="154"/>
  <c r="F87" i="154"/>
  <c r="A88" i="154"/>
  <c r="B88" i="154"/>
  <c r="C88" i="154"/>
  <c r="D88" i="154"/>
  <c r="E88" i="154"/>
  <c r="F88" i="154"/>
  <c r="A89" i="154"/>
  <c r="B89" i="154"/>
  <c r="C89" i="154"/>
  <c r="D89" i="154"/>
  <c r="E89" i="154"/>
  <c r="F89" i="154"/>
  <c r="A90" i="154"/>
  <c r="B90" i="154"/>
  <c r="C90" i="154"/>
  <c r="D90" i="154"/>
  <c r="E90" i="154"/>
  <c r="F90" i="154"/>
  <c r="A91" i="154"/>
  <c r="B91" i="154"/>
  <c r="C91" i="154"/>
  <c r="D91" i="154"/>
  <c r="E91" i="154"/>
  <c r="F91" i="154"/>
  <c r="A92" i="154"/>
  <c r="B92" i="154"/>
  <c r="C92" i="154"/>
  <c r="D92" i="154"/>
  <c r="E92" i="154"/>
  <c r="F92" i="154"/>
  <c r="A93" i="154"/>
  <c r="B93" i="154"/>
  <c r="C93" i="154"/>
  <c r="D93" i="154"/>
  <c r="E93" i="154"/>
  <c r="F93" i="154"/>
  <c r="A94" i="154"/>
  <c r="B94" i="154"/>
  <c r="C94" i="154"/>
  <c r="D94" i="154"/>
  <c r="E94" i="154"/>
  <c r="F94" i="154"/>
  <c r="A95" i="154"/>
  <c r="B95" i="154"/>
  <c r="C95" i="154"/>
  <c r="D95" i="154"/>
  <c r="E95" i="154"/>
  <c r="F95" i="154"/>
  <c r="A96" i="154"/>
  <c r="B96" i="154"/>
  <c r="C96" i="154"/>
  <c r="D96" i="154"/>
  <c r="E96" i="154"/>
  <c r="F96" i="154"/>
  <c r="A97" i="154"/>
  <c r="B97" i="154"/>
  <c r="C97" i="154"/>
  <c r="D97" i="154"/>
  <c r="E97" i="154"/>
  <c r="F97" i="154"/>
  <c r="A98" i="154"/>
  <c r="B98" i="154"/>
  <c r="C98" i="154"/>
  <c r="D98" i="154"/>
  <c r="E98" i="154"/>
  <c r="F98" i="154"/>
  <c r="A99" i="154"/>
  <c r="B99" i="154"/>
  <c r="C99" i="154"/>
  <c r="D99" i="154"/>
  <c r="E99" i="154"/>
  <c r="F99" i="154"/>
  <c r="A100" i="154"/>
  <c r="B100" i="154"/>
  <c r="C100" i="154"/>
  <c r="D100" i="154"/>
  <c r="E100" i="154"/>
  <c r="F100" i="154"/>
  <c r="A101" i="154"/>
  <c r="B101" i="154"/>
  <c r="C101" i="154"/>
  <c r="D101" i="154"/>
  <c r="E101" i="154"/>
  <c r="F101" i="154"/>
  <c r="A102" i="154"/>
  <c r="B102" i="154"/>
  <c r="C102" i="154"/>
  <c r="D102" i="154"/>
  <c r="E102" i="154"/>
  <c r="F102" i="154"/>
  <c r="A103" i="154"/>
  <c r="B103" i="154"/>
  <c r="C103" i="154"/>
  <c r="D103" i="154"/>
  <c r="E103" i="154"/>
  <c r="F103" i="154"/>
  <c r="A104" i="154"/>
  <c r="B104" i="154"/>
  <c r="C104" i="154"/>
  <c r="D104" i="154"/>
  <c r="E104" i="154"/>
  <c r="F104" i="154"/>
  <c r="A105" i="154"/>
  <c r="B105" i="154"/>
  <c r="C105" i="154"/>
  <c r="D105" i="154"/>
  <c r="E105" i="154"/>
  <c r="F105" i="154"/>
  <c r="A106" i="154"/>
  <c r="B106" i="154"/>
  <c r="C106" i="154"/>
  <c r="D106" i="154"/>
  <c r="E106" i="154"/>
  <c r="F106" i="154"/>
  <c r="A107" i="154"/>
  <c r="B107" i="154"/>
  <c r="C107" i="154"/>
  <c r="D107" i="154"/>
  <c r="E107" i="154"/>
  <c r="F107" i="154"/>
  <c r="A108" i="154"/>
  <c r="B108" i="154"/>
  <c r="C108" i="154"/>
  <c r="D108" i="154"/>
  <c r="E108" i="154"/>
  <c r="F108" i="154"/>
  <c r="A109" i="154"/>
  <c r="B109" i="154"/>
  <c r="C109" i="154"/>
  <c r="D109" i="154"/>
  <c r="E109" i="154"/>
  <c r="F109" i="154"/>
  <c r="A110" i="154"/>
  <c r="B110" i="154"/>
  <c r="C110" i="154"/>
  <c r="D110" i="154"/>
  <c r="E110" i="154"/>
  <c r="F110" i="154"/>
  <c r="A111" i="154"/>
  <c r="B111" i="154"/>
  <c r="C111" i="154"/>
  <c r="D111" i="154"/>
  <c r="E111" i="154"/>
  <c r="F111" i="154"/>
  <c r="A112" i="154"/>
  <c r="B112" i="154"/>
  <c r="C112" i="154"/>
  <c r="D112" i="154"/>
  <c r="E112" i="154"/>
  <c r="F112" i="154"/>
  <c r="A113" i="154"/>
  <c r="B113" i="154"/>
  <c r="C113" i="154"/>
  <c r="D113" i="154"/>
  <c r="E113" i="154"/>
  <c r="F113" i="154"/>
  <c r="A114" i="154"/>
  <c r="B114" i="154"/>
  <c r="C114" i="154"/>
  <c r="D114" i="154"/>
  <c r="E114" i="154"/>
  <c r="F114" i="154"/>
  <c r="A115" i="154"/>
  <c r="B115" i="154"/>
  <c r="C115" i="154"/>
  <c r="D115" i="154"/>
  <c r="E115" i="154"/>
  <c r="F115" i="154"/>
  <c r="A116" i="154"/>
  <c r="B116" i="154"/>
  <c r="C116" i="154"/>
  <c r="D116" i="154"/>
  <c r="E116" i="154"/>
  <c r="F116" i="154"/>
  <c r="A117" i="154"/>
  <c r="B117" i="154"/>
  <c r="C117" i="154"/>
  <c r="D117" i="154"/>
  <c r="E117" i="154"/>
  <c r="F117" i="154"/>
  <c r="A118" i="154"/>
  <c r="B118" i="154"/>
  <c r="C118" i="154"/>
  <c r="D118" i="154"/>
  <c r="E118" i="154"/>
  <c r="F118" i="154"/>
  <c r="A119" i="154"/>
  <c r="B119" i="154"/>
  <c r="C119" i="154"/>
  <c r="D119" i="154"/>
  <c r="E119" i="154"/>
  <c r="F119" i="154"/>
  <c r="A120" i="154"/>
  <c r="B120" i="154"/>
  <c r="C120" i="154"/>
  <c r="D120" i="154"/>
  <c r="E120" i="154"/>
  <c r="F120" i="154"/>
  <c r="A121" i="154"/>
  <c r="B121" i="154"/>
  <c r="C121" i="154"/>
  <c r="D121" i="154"/>
  <c r="E121" i="154"/>
  <c r="F121" i="154"/>
  <c r="A122" i="154"/>
  <c r="B122" i="154"/>
  <c r="C122" i="154"/>
  <c r="D122" i="154"/>
  <c r="E122" i="154"/>
  <c r="F122" i="154"/>
  <c r="A123" i="154"/>
  <c r="B123" i="154"/>
  <c r="C123" i="154"/>
  <c r="D123" i="154"/>
  <c r="E123" i="154"/>
  <c r="F123" i="154"/>
  <c r="A124" i="154"/>
  <c r="B124" i="154"/>
  <c r="C124" i="154"/>
  <c r="D124" i="154"/>
  <c r="E124" i="154"/>
  <c r="F124" i="154"/>
  <c r="A125" i="154"/>
  <c r="B125" i="154"/>
  <c r="C125" i="154"/>
  <c r="D125" i="154"/>
  <c r="E125" i="154"/>
  <c r="F125" i="154"/>
  <c r="A126" i="154"/>
  <c r="B126" i="154"/>
  <c r="C126" i="154"/>
  <c r="D126" i="154"/>
  <c r="E126" i="154"/>
  <c r="F126" i="154"/>
  <c r="A127" i="154"/>
  <c r="B127" i="154"/>
  <c r="C127" i="154"/>
  <c r="D127" i="154"/>
  <c r="E127" i="154"/>
  <c r="F127" i="154"/>
  <c r="A128" i="154"/>
  <c r="B128" i="154"/>
  <c r="C128" i="154"/>
  <c r="D128" i="154"/>
  <c r="E128" i="154"/>
  <c r="F128" i="154"/>
  <c r="A129" i="154"/>
  <c r="B129" i="154"/>
  <c r="C129" i="154"/>
  <c r="D129" i="154"/>
  <c r="E129" i="154"/>
  <c r="F129" i="154"/>
  <c r="A130" i="154"/>
  <c r="B130" i="154"/>
  <c r="C130" i="154"/>
  <c r="D130" i="154"/>
  <c r="E130" i="154"/>
  <c r="F130" i="154"/>
  <c r="A131" i="154"/>
  <c r="B131" i="154"/>
  <c r="C131" i="154"/>
  <c r="D131" i="154"/>
  <c r="E131" i="154"/>
  <c r="F131" i="154"/>
  <c r="A132" i="154"/>
  <c r="B132" i="154"/>
  <c r="C132" i="154"/>
  <c r="D132" i="154"/>
  <c r="E132" i="154"/>
  <c r="F132" i="154"/>
  <c r="A133" i="154"/>
  <c r="B133" i="154"/>
  <c r="C133" i="154"/>
  <c r="D133" i="154"/>
  <c r="E133" i="154"/>
  <c r="F133" i="154"/>
  <c r="A134" i="154"/>
  <c r="B134" i="154"/>
  <c r="C134" i="154"/>
  <c r="D134" i="154"/>
  <c r="E134" i="154"/>
  <c r="F134" i="154"/>
  <c r="A135" i="154"/>
  <c r="B135" i="154"/>
  <c r="C135" i="154"/>
  <c r="D135" i="154"/>
  <c r="E135" i="154"/>
  <c r="F135" i="154"/>
  <c r="A136" i="154"/>
  <c r="B136" i="154"/>
  <c r="C136" i="154"/>
  <c r="D136" i="154"/>
  <c r="E136" i="154"/>
  <c r="F136" i="154"/>
  <c r="A137" i="154"/>
  <c r="B137" i="154"/>
  <c r="C137" i="154"/>
  <c r="D137" i="154"/>
  <c r="E137" i="154"/>
  <c r="F137" i="154"/>
  <c r="A138" i="154"/>
  <c r="B138" i="154"/>
  <c r="C138" i="154"/>
  <c r="D138" i="154"/>
  <c r="E138" i="154"/>
  <c r="F138" i="154"/>
  <c r="A139" i="154"/>
  <c r="B139" i="154"/>
  <c r="C139" i="154"/>
  <c r="D139" i="154"/>
  <c r="E139" i="154"/>
  <c r="F139" i="154"/>
  <c r="A140" i="154"/>
  <c r="B140" i="154"/>
  <c r="C140" i="154"/>
  <c r="D140" i="154"/>
  <c r="E140" i="154"/>
  <c r="F140" i="154"/>
  <c r="A141" i="154"/>
  <c r="B141" i="154"/>
  <c r="C141" i="154"/>
  <c r="D141" i="154"/>
  <c r="E141" i="154"/>
  <c r="F141" i="154"/>
  <c r="A142" i="154"/>
  <c r="B142" i="154"/>
  <c r="C142" i="154"/>
  <c r="D142" i="154"/>
  <c r="E142" i="154"/>
  <c r="F142" i="154"/>
  <c r="A143" i="154"/>
  <c r="B143" i="154"/>
  <c r="C143" i="154"/>
  <c r="D143" i="154"/>
  <c r="E143" i="154"/>
  <c r="F143" i="154"/>
  <c r="A144" i="154"/>
  <c r="B144" i="154"/>
  <c r="C144" i="154"/>
  <c r="D144" i="154"/>
  <c r="E144" i="154"/>
  <c r="F144" i="154"/>
  <c r="A145" i="154"/>
  <c r="B145" i="154"/>
  <c r="C145" i="154"/>
  <c r="D145" i="154"/>
  <c r="E145" i="154"/>
  <c r="F145" i="154"/>
  <c r="A146" i="154"/>
  <c r="B146" i="154"/>
  <c r="C146" i="154"/>
  <c r="D146" i="154"/>
  <c r="E146" i="154"/>
  <c r="F146" i="154"/>
  <c r="A147" i="154"/>
  <c r="B147" i="154"/>
  <c r="C147" i="154"/>
  <c r="D147" i="154"/>
  <c r="E147" i="154"/>
  <c r="F147" i="154"/>
  <c r="A148" i="154"/>
  <c r="B148" i="154"/>
  <c r="C148" i="154"/>
  <c r="D148" i="154"/>
  <c r="E148" i="154"/>
  <c r="F148" i="154"/>
  <c r="A149" i="154"/>
  <c r="B149" i="154"/>
  <c r="C149" i="154"/>
  <c r="D149" i="154"/>
  <c r="E149" i="154"/>
  <c r="F149" i="154"/>
  <c r="A150" i="154"/>
  <c r="B150" i="154"/>
  <c r="C150" i="154"/>
  <c r="D150" i="154"/>
  <c r="E150" i="154"/>
  <c r="F150" i="154"/>
  <c r="A151" i="154"/>
  <c r="B151" i="154"/>
  <c r="C151" i="154"/>
  <c r="D151" i="154"/>
  <c r="E151" i="154"/>
  <c r="F151" i="154"/>
  <c r="A152" i="154"/>
  <c r="B152" i="154"/>
  <c r="C152" i="154"/>
  <c r="D152" i="154"/>
  <c r="E152" i="154"/>
  <c r="F152" i="154"/>
  <c r="A153" i="154"/>
  <c r="B153" i="154"/>
  <c r="C153" i="154"/>
  <c r="D153" i="154"/>
  <c r="E153" i="154"/>
  <c r="F153" i="154"/>
  <c r="A154" i="154"/>
  <c r="B154" i="154"/>
  <c r="C154" i="154"/>
  <c r="D154" i="154"/>
  <c r="E154" i="154"/>
  <c r="F154" i="154"/>
  <c r="A155" i="154"/>
  <c r="B155" i="154"/>
  <c r="C155" i="154"/>
  <c r="D155" i="154"/>
  <c r="E155" i="154"/>
  <c r="F155" i="154"/>
  <c r="A156" i="154"/>
  <c r="B156" i="154"/>
  <c r="C156" i="154"/>
  <c r="D156" i="154"/>
  <c r="E156" i="154"/>
  <c r="F156" i="154"/>
  <c r="A157" i="154"/>
  <c r="B157" i="154"/>
  <c r="C157" i="154"/>
  <c r="D157" i="154"/>
  <c r="E157" i="154"/>
  <c r="F157" i="154"/>
  <c r="A158" i="154"/>
  <c r="B158" i="154"/>
  <c r="C158" i="154"/>
  <c r="D158" i="154"/>
  <c r="E158" i="154"/>
  <c r="F158" i="154"/>
  <c r="A159" i="154"/>
  <c r="B159" i="154"/>
  <c r="C159" i="154"/>
  <c r="D159" i="154"/>
  <c r="E159" i="154"/>
  <c r="F159" i="154"/>
  <c r="A160" i="154"/>
  <c r="B160" i="154"/>
  <c r="C160" i="154"/>
  <c r="D160" i="154"/>
  <c r="E160" i="154"/>
  <c r="F160" i="154"/>
  <c r="A161" i="154"/>
  <c r="B161" i="154"/>
  <c r="C161" i="154"/>
  <c r="D161" i="154"/>
  <c r="E161" i="154"/>
  <c r="F161" i="154"/>
  <c r="A162" i="154"/>
  <c r="B162" i="154"/>
  <c r="C162" i="154"/>
  <c r="D162" i="154"/>
  <c r="E162" i="154"/>
  <c r="F162" i="154"/>
  <c r="A163" i="154"/>
  <c r="B163" i="154"/>
  <c r="C163" i="154"/>
  <c r="D163" i="154"/>
  <c r="E163" i="154"/>
  <c r="F163" i="154"/>
  <c r="A164" i="154"/>
  <c r="B164" i="154"/>
  <c r="C164" i="154"/>
  <c r="D164" i="154"/>
  <c r="E164" i="154"/>
  <c r="F164" i="154"/>
  <c r="A165" i="154"/>
  <c r="B165" i="154"/>
  <c r="C165" i="154"/>
  <c r="D165" i="154"/>
  <c r="E165" i="154"/>
  <c r="F165" i="154"/>
  <c r="A166" i="154"/>
  <c r="B166" i="154"/>
  <c r="C166" i="154"/>
  <c r="D166" i="154"/>
  <c r="E166" i="154"/>
  <c r="F166" i="154"/>
  <c r="A167" i="154"/>
  <c r="B167" i="154"/>
  <c r="C167" i="154"/>
  <c r="D167" i="154"/>
  <c r="E167" i="154"/>
  <c r="F167" i="154"/>
  <c r="A168" i="154"/>
  <c r="B168" i="154"/>
  <c r="C168" i="154"/>
  <c r="D168" i="154"/>
  <c r="E168" i="154"/>
  <c r="F168" i="154"/>
  <c r="A169" i="154"/>
  <c r="B169" i="154"/>
  <c r="C169" i="154"/>
  <c r="D169" i="154"/>
  <c r="E169" i="154"/>
  <c r="F169" i="154"/>
  <c r="A170" i="154"/>
  <c r="B170" i="154"/>
  <c r="C170" i="154"/>
  <c r="D170" i="154"/>
  <c r="E170" i="154"/>
  <c r="F170" i="154"/>
  <c r="A171" i="154"/>
  <c r="B171" i="154"/>
  <c r="C171" i="154"/>
  <c r="D171" i="154"/>
  <c r="E171" i="154"/>
  <c r="F171" i="154"/>
  <c r="A172" i="154"/>
  <c r="B172" i="154"/>
  <c r="C172" i="154"/>
  <c r="D172" i="154"/>
  <c r="E172" i="154"/>
  <c r="F172" i="154"/>
  <c r="A173" i="154"/>
  <c r="B173" i="154"/>
  <c r="C173" i="154"/>
  <c r="D173" i="154"/>
  <c r="E173" i="154"/>
  <c r="F173" i="154"/>
  <c r="A174" i="154"/>
  <c r="B174" i="154"/>
  <c r="C174" i="154"/>
  <c r="D174" i="154"/>
  <c r="E174" i="154"/>
  <c r="F174" i="154"/>
  <c r="A175" i="154"/>
  <c r="B175" i="154"/>
  <c r="C175" i="154"/>
  <c r="D175" i="154"/>
  <c r="E175" i="154"/>
  <c r="F175" i="154"/>
  <c r="A176" i="154"/>
  <c r="B176" i="154"/>
  <c r="C176" i="154"/>
  <c r="D176" i="154"/>
  <c r="E176" i="154"/>
  <c r="F176" i="154"/>
  <c r="A177" i="154"/>
  <c r="B177" i="154"/>
  <c r="C177" i="154"/>
  <c r="D177" i="154"/>
  <c r="E177" i="154"/>
  <c r="F177" i="154"/>
  <c r="A178" i="154"/>
  <c r="B178" i="154"/>
  <c r="C178" i="154"/>
  <c r="D178" i="154"/>
  <c r="E178" i="154"/>
  <c r="F178" i="154"/>
  <c r="A179" i="154"/>
  <c r="B179" i="154"/>
  <c r="C179" i="154"/>
  <c r="D179" i="154"/>
  <c r="E179" i="154"/>
  <c r="F179" i="154"/>
  <c r="A180" i="154"/>
  <c r="B180" i="154"/>
  <c r="C180" i="154"/>
  <c r="D180" i="154"/>
  <c r="E180" i="154"/>
  <c r="F180" i="154"/>
  <c r="A181" i="154"/>
  <c r="B181" i="154"/>
  <c r="C181" i="154"/>
  <c r="D181" i="154"/>
  <c r="E181" i="154"/>
  <c r="F181" i="154"/>
  <c r="A182" i="154"/>
  <c r="B182" i="154"/>
  <c r="C182" i="154"/>
  <c r="D182" i="154"/>
  <c r="E182" i="154"/>
  <c r="F182" i="154"/>
  <c r="A183" i="154"/>
  <c r="B183" i="154"/>
  <c r="C183" i="154"/>
  <c r="D183" i="154"/>
  <c r="E183" i="154"/>
  <c r="F183" i="154"/>
  <c r="A184" i="154"/>
  <c r="B184" i="154"/>
  <c r="C184" i="154"/>
  <c r="D184" i="154"/>
  <c r="E184" i="154"/>
  <c r="F184" i="154"/>
  <c r="A185" i="154"/>
  <c r="B185" i="154"/>
  <c r="C185" i="154"/>
  <c r="D185" i="154"/>
  <c r="E185" i="154"/>
  <c r="F185" i="154"/>
  <c r="A186" i="154"/>
  <c r="B186" i="154"/>
  <c r="C186" i="154"/>
  <c r="D186" i="154"/>
  <c r="E186" i="154"/>
  <c r="F186" i="154"/>
  <c r="A187" i="154"/>
  <c r="B187" i="154"/>
  <c r="C187" i="154"/>
  <c r="D187" i="154"/>
  <c r="E187" i="154"/>
  <c r="F187" i="154"/>
  <c r="A188" i="154"/>
  <c r="B188" i="154"/>
  <c r="C188" i="154"/>
  <c r="D188" i="154"/>
  <c r="E188" i="154"/>
  <c r="F188" i="154"/>
  <c r="A189" i="154"/>
  <c r="B189" i="154"/>
  <c r="C189" i="154"/>
  <c r="D189" i="154"/>
  <c r="E189" i="154"/>
  <c r="F189" i="154"/>
  <c r="A190" i="154"/>
  <c r="B190" i="154"/>
  <c r="C190" i="154"/>
  <c r="D190" i="154"/>
  <c r="E190" i="154"/>
  <c r="F190" i="154"/>
  <c r="A191" i="154"/>
  <c r="B191" i="154"/>
  <c r="C191" i="154"/>
  <c r="D191" i="154"/>
  <c r="E191" i="154"/>
  <c r="F191" i="154"/>
  <c r="A192" i="154"/>
  <c r="B192" i="154"/>
  <c r="C192" i="154"/>
  <c r="D192" i="154"/>
  <c r="E192" i="154"/>
  <c r="F192" i="154"/>
  <c r="A193" i="154"/>
  <c r="B193" i="154"/>
  <c r="C193" i="154"/>
  <c r="D193" i="154"/>
  <c r="E193" i="154"/>
  <c r="F193" i="154"/>
  <c r="A194" i="154"/>
  <c r="B194" i="154"/>
  <c r="C194" i="154"/>
  <c r="D194" i="154"/>
  <c r="E194" i="154"/>
  <c r="F194" i="154"/>
  <c r="A195" i="154"/>
  <c r="B195" i="154"/>
  <c r="C195" i="154"/>
  <c r="D195" i="154"/>
  <c r="E195" i="154"/>
  <c r="F195" i="154"/>
  <c r="A196" i="154"/>
  <c r="B196" i="154"/>
  <c r="C196" i="154"/>
  <c r="D196" i="154"/>
  <c r="E196" i="154"/>
  <c r="F196" i="154"/>
  <c r="A197" i="154"/>
  <c r="B197" i="154"/>
  <c r="C197" i="154"/>
  <c r="D197" i="154"/>
  <c r="E197" i="154"/>
  <c r="F197" i="154"/>
  <c r="A198" i="154"/>
  <c r="B198" i="154"/>
  <c r="C198" i="154"/>
  <c r="D198" i="154"/>
  <c r="E198" i="154"/>
  <c r="F198" i="154"/>
  <c r="A199" i="154"/>
  <c r="B199" i="154"/>
  <c r="C199" i="154"/>
  <c r="D199" i="154"/>
  <c r="E199" i="154"/>
  <c r="F199" i="154"/>
  <c r="A200" i="154"/>
  <c r="B200" i="154"/>
  <c r="C200" i="154"/>
  <c r="D200" i="154"/>
  <c r="E200" i="154"/>
  <c r="F200" i="154"/>
  <c r="A201" i="154"/>
  <c r="B201" i="154"/>
  <c r="C201" i="154"/>
  <c r="D201" i="154"/>
  <c r="E201" i="154"/>
  <c r="F201" i="154"/>
  <c r="A202" i="154"/>
  <c r="B202" i="154"/>
  <c r="C202" i="154"/>
  <c r="D202" i="154"/>
  <c r="E202" i="154"/>
  <c r="F202" i="154"/>
  <c r="A203" i="154"/>
  <c r="B203" i="154"/>
  <c r="C203" i="154"/>
  <c r="D203" i="154"/>
  <c r="E203" i="154"/>
  <c r="F203" i="154"/>
  <c r="A204" i="154"/>
  <c r="B204" i="154"/>
  <c r="C204" i="154"/>
  <c r="D204" i="154"/>
  <c r="E204" i="154"/>
  <c r="F204" i="154"/>
  <c r="A205" i="154"/>
  <c r="B205" i="154"/>
  <c r="C205" i="154"/>
  <c r="D205" i="154"/>
  <c r="E205" i="154"/>
  <c r="F205" i="154"/>
  <c r="A206" i="154"/>
  <c r="B206" i="154"/>
  <c r="C206" i="154"/>
  <c r="D206" i="154"/>
  <c r="E206" i="154"/>
  <c r="F206" i="154"/>
  <c r="A207" i="154"/>
  <c r="B207" i="154"/>
  <c r="C207" i="154"/>
  <c r="D207" i="154"/>
  <c r="E207" i="154"/>
  <c r="F207" i="154"/>
  <c r="A208" i="154"/>
  <c r="B208" i="154"/>
  <c r="C208" i="154"/>
  <c r="D208" i="154"/>
  <c r="E208" i="154"/>
  <c r="F208" i="154"/>
  <c r="A209" i="154"/>
  <c r="B209" i="154"/>
  <c r="C209" i="154"/>
  <c r="D209" i="154"/>
  <c r="E209" i="154"/>
  <c r="F209" i="154"/>
  <c r="A210" i="154"/>
  <c r="B210" i="154"/>
  <c r="C210" i="154"/>
  <c r="D210" i="154"/>
  <c r="E210" i="154"/>
  <c r="F210" i="154"/>
  <c r="A211" i="154"/>
  <c r="B211" i="154"/>
  <c r="C211" i="154"/>
  <c r="D211" i="154"/>
  <c r="E211" i="154"/>
  <c r="F211" i="154"/>
  <c r="A212" i="154"/>
  <c r="B212" i="154"/>
  <c r="C212" i="154"/>
  <c r="D212" i="154"/>
  <c r="E212" i="154"/>
  <c r="F212" i="154"/>
  <c r="A213" i="154"/>
  <c r="B213" i="154"/>
  <c r="C213" i="154"/>
  <c r="D213" i="154"/>
  <c r="E213" i="154"/>
  <c r="F213" i="154"/>
  <c r="A214" i="154"/>
  <c r="B214" i="154"/>
  <c r="C214" i="154"/>
  <c r="D214" i="154"/>
  <c r="E214" i="154"/>
  <c r="F214" i="154"/>
  <c r="A215" i="154"/>
  <c r="B215" i="154"/>
  <c r="C215" i="154"/>
  <c r="D215" i="154"/>
  <c r="E215" i="154"/>
  <c r="F215" i="154"/>
  <c r="A216" i="154"/>
  <c r="B216" i="154"/>
  <c r="C216" i="154"/>
  <c r="D216" i="154"/>
  <c r="E216" i="154"/>
  <c r="F216" i="154"/>
  <c r="A217" i="154"/>
  <c r="B217" i="154"/>
  <c r="C217" i="154"/>
  <c r="D217" i="154"/>
  <c r="E217" i="154"/>
  <c r="F217" i="154"/>
  <c r="A218" i="154"/>
  <c r="B218" i="154"/>
  <c r="C218" i="154"/>
  <c r="D218" i="154"/>
  <c r="E218" i="154"/>
  <c r="F218" i="154"/>
  <c r="A219" i="154"/>
  <c r="B219" i="154"/>
  <c r="C219" i="154"/>
  <c r="D219" i="154"/>
  <c r="E219" i="154"/>
  <c r="F219" i="154"/>
  <c r="A220" i="154"/>
  <c r="B220" i="154"/>
  <c r="C220" i="154"/>
  <c r="D220" i="154"/>
  <c r="E220" i="154"/>
  <c r="F220" i="154"/>
  <c r="A221" i="154"/>
  <c r="B221" i="154"/>
  <c r="C221" i="154"/>
  <c r="D221" i="154"/>
  <c r="E221" i="154"/>
  <c r="F221" i="154"/>
  <c r="A222" i="154"/>
  <c r="B222" i="154"/>
  <c r="C222" i="154"/>
  <c r="D222" i="154"/>
  <c r="E222" i="154"/>
  <c r="F222" i="154"/>
  <c r="A223" i="154"/>
  <c r="B223" i="154"/>
  <c r="C223" i="154"/>
  <c r="D223" i="154"/>
  <c r="E223" i="154"/>
  <c r="F223" i="154"/>
  <c r="A224" i="154"/>
  <c r="B224" i="154"/>
  <c r="C224" i="154"/>
  <c r="D224" i="154"/>
  <c r="E224" i="154"/>
  <c r="F224" i="154"/>
  <c r="A225" i="154"/>
  <c r="B225" i="154"/>
  <c r="C225" i="154"/>
  <c r="D225" i="154"/>
  <c r="E225" i="154"/>
  <c r="F225" i="154"/>
  <c r="A226" i="154"/>
  <c r="B226" i="154"/>
  <c r="C226" i="154"/>
  <c r="D226" i="154"/>
  <c r="E226" i="154"/>
  <c r="F226" i="154"/>
  <c r="A227" i="154"/>
  <c r="B227" i="154"/>
  <c r="C227" i="154"/>
  <c r="D227" i="154"/>
  <c r="E227" i="154"/>
  <c r="F227" i="154"/>
  <c r="A228" i="154"/>
  <c r="B228" i="154"/>
  <c r="C228" i="154"/>
  <c r="D228" i="154"/>
  <c r="E228" i="154"/>
  <c r="F228" i="154"/>
  <c r="A229" i="154"/>
  <c r="B229" i="154"/>
  <c r="C229" i="154"/>
  <c r="D229" i="154"/>
  <c r="E229" i="154"/>
  <c r="F229" i="154"/>
  <c r="A230" i="154"/>
  <c r="B230" i="154"/>
  <c r="C230" i="154"/>
  <c r="D230" i="154"/>
  <c r="E230" i="154"/>
  <c r="F230" i="154"/>
  <c r="A231" i="154"/>
  <c r="B231" i="154"/>
  <c r="C231" i="154"/>
  <c r="D231" i="154"/>
  <c r="E231" i="154"/>
  <c r="F231" i="154"/>
  <c r="A232" i="154"/>
  <c r="B232" i="154"/>
  <c r="C232" i="154"/>
  <c r="D232" i="154"/>
  <c r="E232" i="154"/>
  <c r="F232" i="154"/>
  <c r="A233" i="154"/>
  <c r="B233" i="154"/>
  <c r="C233" i="154"/>
  <c r="D233" i="154"/>
  <c r="E233" i="154"/>
  <c r="F233" i="154"/>
  <c r="A234" i="154"/>
  <c r="B234" i="154"/>
  <c r="C234" i="154"/>
  <c r="D234" i="154"/>
  <c r="E234" i="154"/>
  <c r="F234" i="154"/>
  <c r="A235" i="154"/>
  <c r="B235" i="154"/>
  <c r="C235" i="154"/>
  <c r="D235" i="154"/>
  <c r="E235" i="154"/>
  <c r="F235" i="154"/>
  <c r="A236" i="154"/>
  <c r="B236" i="154"/>
  <c r="C236" i="154"/>
  <c r="D236" i="154"/>
  <c r="E236" i="154"/>
  <c r="F236" i="154"/>
  <c r="A237" i="154"/>
  <c r="B237" i="154"/>
  <c r="C237" i="154"/>
  <c r="D237" i="154"/>
  <c r="E237" i="154"/>
  <c r="F237" i="154"/>
  <c r="A238" i="154"/>
  <c r="B238" i="154"/>
  <c r="C238" i="154"/>
  <c r="D238" i="154"/>
  <c r="E238" i="154"/>
  <c r="F238" i="154"/>
  <c r="A239" i="154"/>
  <c r="B239" i="154"/>
  <c r="C239" i="154"/>
  <c r="D239" i="154"/>
  <c r="E239" i="154"/>
  <c r="F239" i="154"/>
  <c r="A240" i="154"/>
  <c r="B240" i="154"/>
  <c r="C240" i="154"/>
  <c r="D240" i="154"/>
  <c r="E240" i="154"/>
  <c r="F240" i="154"/>
  <c r="A241" i="154"/>
  <c r="B241" i="154"/>
  <c r="C241" i="154"/>
  <c r="D241" i="154"/>
  <c r="E241" i="154"/>
  <c r="F241" i="154"/>
  <c r="A242" i="154"/>
  <c r="B242" i="154"/>
  <c r="C242" i="154"/>
  <c r="D242" i="154"/>
  <c r="E242" i="154"/>
  <c r="F242" i="154"/>
  <c r="A243" i="154"/>
  <c r="B243" i="154"/>
  <c r="C243" i="154"/>
  <c r="D243" i="154"/>
  <c r="E243" i="154"/>
  <c r="F243" i="154"/>
  <c r="A244" i="154"/>
  <c r="B244" i="154"/>
  <c r="C244" i="154"/>
  <c r="D244" i="154"/>
  <c r="E244" i="154"/>
  <c r="F244" i="154"/>
  <c r="A245" i="154"/>
  <c r="B245" i="154"/>
  <c r="C245" i="154"/>
  <c r="D245" i="154"/>
  <c r="E245" i="154"/>
  <c r="F245" i="154"/>
  <c r="A246" i="154"/>
  <c r="B246" i="154"/>
  <c r="C246" i="154"/>
  <c r="D246" i="154"/>
  <c r="E246" i="154"/>
  <c r="F246" i="154"/>
  <c r="A247" i="154"/>
  <c r="B247" i="154"/>
  <c r="C247" i="154"/>
  <c r="D247" i="154"/>
  <c r="E247" i="154"/>
  <c r="F247" i="154"/>
  <c r="A248" i="154"/>
  <c r="B248" i="154"/>
  <c r="C248" i="154"/>
  <c r="D248" i="154"/>
  <c r="E248" i="154"/>
  <c r="F248" i="154"/>
  <c r="A249" i="154"/>
  <c r="B249" i="154"/>
  <c r="C249" i="154"/>
  <c r="D249" i="154"/>
  <c r="E249" i="154"/>
  <c r="F249" i="154"/>
  <c r="A250" i="154"/>
  <c r="B250" i="154"/>
  <c r="C250" i="154"/>
  <c r="D250" i="154"/>
  <c r="E250" i="154"/>
  <c r="F250" i="154"/>
  <c r="A251" i="154"/>
  <c r="B251" i="154"/>
  <c r="C251" i="154"/>
  <c r="D251" i="154"/>
  <c r="E251" i="154"/>
  <c r="F251" i="154"/>
  <c r="A252" i="154"/>
  <c r="B252" i="154"/>
  <c r="C252" i="154"/>
  <c r="D252" i="154"/>
  <c r="E252" i="154"/>
  <c r="F252" i="154"/>
  <c r="A253" i="154"/>
  <c r="B253" i="154"/>
  <c r="C253" i="154"/>
  <c r="D253" i="154"/>
  <c r="E253" i="154"/>
  <c r="F253" i="154"/>
  <c r="A254" i="154"/>
  <c r="B254" i="154"/>
  <c r="C254" i="154"/>
  <c r="D254" i="154"/>
  <c r="E254" i="154"/>
  <c r="F254" i="154"/>
  <c r="A255" i="154"/>
  <c r="B255" i="154"/>
  <c r="C255" i="154"/>
  <c r="D255" i="154"/>
  <c r="E255" i="154"/>
  <c r="F255" i="154"/>
  <c r="A256" i="154"/>
  <c r="B256" i="154"/>
  <c r="C256" i="154"/>
  <c r="D256" i="154"/>
  <c r="E256" i="154"/>
  <c r="F256" i="154"/>
  <c r="A257" i="154"/>
  <c r="B257" i="154"/>
  <c r="C257" i="154"/>
  <c r="D257" i="154"/>
  <c r="E257" i="154"/>
  <c r="F257" i="154"/>
  <c r="A258" i="154"/>
  <c r="B258" i="154"/>
  <c r="C258" i="154"/>
  <c r="D258" i="154"/>
  <c r="E258" i="154"/>
  <c r="F258" i="154"/>
  <c r="A259" i="154"/>
  <c r="B259" i="154"/>
  <c r="C259" i="154"/>
  <c r="D259" i="154"/>
  <c r="E259" i="154"/>
  <c r="F259" i="154"/>
  <c r="A260" i="154"/>
  <c r="B260" i="154"/>
  <c r="C260" i="154"/>
  <c r="D260" i="154"/>
  <c r="E260" i="154"/>
  <c r="F260" i="154"/>
  <c r="A261" i="154"/>
  <c r="B261" i="154"/>
  <c r="C261" i="154"/>
  <c r="D261" i="154"/>
  <c r="E261" i="154"/>
  <c r="F261" i="154"/>
  <c r="A262" i="154"/>
  <c r="B262" i="154"/>
  <c r="C262" i="154"/>
  <c r="D262" i="154"/>
  <c r="E262" i="154"/>
  <c r="F262" i="154"/>
  <c r="A263" i="154"/>
  <c r="B263" i="154"/>
  <c r="C263" i="154"/>
  <c r="D263" i="154"/>
  <c r="E263" i="154"/>
  <c r="F263" i="154"/>
  <c r="A264" i="154"/>
  <c r="B264" i="154"/>
  <c r="C264" i="154"/>
  <c r="D264" i="154"/>
  <c r="E264" i="154"/>
  <c r="F264" i="154"/>
  <c r="A265" i="154"/>
  <c r="B265" i="154"/>
  <c r="C265" i="154"/>
  <c r="D265" i="154"/>
  <c r="E265" i="154"/>
  <c r="F265" i="154"/>
  <c r="A266" i="154"/>
  <c r="B266" i="154"/>
  <c r="C266" i="154"/>
  <c r="D266" i="154"/>
  <c r="E266" i="154"/>
  <c r="F266" i="154"/>
  <c r="A267" i="154"/>
  <c r="B267" i="154"/>
  <c r="C267" i="154"/>
  <c r="D267" i="154"/>
  <c r="E267" i="154"/>
  <c r="F267" i="154"/>
  <c r="A268" i="154"/>
  <c r="B268" i="154"/>
  <c r="C268" i="154"/>
  <c r="D268" i="154"/>
  <c r="E268" i="154"/>
  <c r="F268" i="154"/>
  <c r="A269" i="154"/>
  <c r="B269" i="154"/>
  <c r="C269" i="154"/>
  <c r="D269" i="154"/>
  <c r="E269" i="154"/>
  <c r="F269" i="154"/>
  <c r="A270" i="154"/>
  <c r="B270" i="154"/>
  <c r="C270" i="154"/>
  <c r="D270" i="154"/>
  <c r="E270" i="154"/>
  <c r="F270" i="154"/>
  <c r="A271" i="154"/>
  <c r="B271" i="154"/>
  <c r="C271" i="154"/>
  <c r="D271" i="154"/>
  <c r="E271" i="154"/>
  <c r="F271" i="154"/>
  <c r="A272" i="154"/>
  <c r="B272" i="154"/>
  <c r="C272" i="154"/>
  <c r="D272" i="154"/>
  <c r="E272" i="154"/>
  <c r="F272" i="154"/>
  <c r="A273" i="154"/>
  <c r="B273" i="154"/>
  <c r="C273" i="154"/>
  <c r="D273" i="154"/>
  <c r="E273" i="154"/>
  <c r="F273" i="154"/>
  <c r="A274" i="154"/>
  <c r="B274" i="154"/>
  <c r="C274" i="154"/>
  <c r="D274" i="154"/>
  <c r="E274" i="154"/>
  <c r="F274" i="154"/>
  <c r="A275" i="154"/>
  <c r="B275" i="154"/>
  <c r="C275" i="154"/>
  <c r="D275" i="154"/>
  <c r="E275" i="154"/>
  <c r="F275" i="154"/>
  <c r="A276" i="154"/>
  <c r="B276" i="154"/>
  <c r="C276" i="154"/>
  <c r="D276" i="154"/>
  <c r="E276" i="154"/>
  <c r="F276" i="154"/>
  <c r="A277" i="154"/>
  <c r="B277" i="154"/>
  <c r="C277" i="154"/>
  <c r="D277" i="154"/>
  <c r="E277" i="154"/>
  <c r="F277" i="154"/>
  <c r="A278" i="154"/>
  <c r="B278" i="154"/>
  <c r="C278" i="154"/>
  <c r="D278" i="154"/>
  <c r="E278" i="154"/>
  <c r="F278" i="154"/>
  <c r="A279" i="154"/>
  <c r="B279" i="154"/>
  <c r="C279" i="154"/>
  <c r="D279" i="154"/>
  <c r="E279" i="154"/>
  <c r="F279" i="154"/>
  <c r="A280" i="154"/>
  <c r="B280" i="154"/>
  <c r="C280" i="154"/>
  <c r="D280" i="154"/>
  <c r="E280" i="154"/>
  <c r="F280" i="154"/>
  <c r="A281" i="154"/>
  <c r="B281" i="154"/>
  <c r="C281" i="154"/>
  <c r="D281" i="154"/>
  <c r="E281" i="154"/>
  <c r="F281" i="154"/>
  <c r="A282" i="154"/>
  <c r="B282" i="154"/>
  <c r="C282" i="154"/>
  <c r="D282" i="154"/>
  <c r="E282" i="154"/>
  <c r="F282" i="154"/>
  <c r="A283" i="154"/>
  <c r="B283" i="154"/>
  <c r="C283" i="154"/>
  <c r="D283" i="154"/>
  <c r="E283" i="154"/>
  <c r="F283" i="154"/>
  <c r="A284" i="154"/>
  <c r="B284" i="154"/>
  <c r="C284" i="154"/>
  <c r="D284" i="154"/>
  <c r="E284" i="154"/>
  <c r="F284" i="154"/>
  <c r="A285" i="154"/>
  <c r="B285" i="154"/>
  <c r="C285" i="154"/>
  <c r="D285" i="154"/>
  <c r="E285" i="154"/>
  <c r="F285" i="154"/>
  <c r="A286" i="154"/>
  <c r="B286" i="154"/>
  <c r="C286" i="154"/>
  <c r="D286" i="154"/>
  <c r="E286" i="154"/>
  <c r="F286" i="154"/>
  <c r="A287" i="154"/>
  <c r="B287" i="154"/>
  <c r="C287" i="154"/>
  <c r="D287" i="154"/>
  <c r="E287" i="154"/>
  <c r="F287" i="154"/>
  <c r="A288" i="154"/>
  <c r="B288" i="154"/>
  <c r="C288" i="154"/>
  <c r="D288" i="154"/>
  <c r="E288" i="154"/>
  <c r="F288" i="154"/>
  <c r="A289" i="154"/>
  <c r="B289" i="154"/>
  <c r="C289" i="154"/>
  <c r="D289" i="154"/>
  <c r="E289" i="154"/>
  <c r="F289" i="154"/>
  <c r="A290" i="154"/>
  <c r="B290" i="154"/>
  <c r="C290" i="154"/>
  <c r="D290" i="154"/>
  <c r="E290" i="154"/>
  <c r="F290" i="154"/>
  <c r="A291" i="154"/>
  <c r="B291" i="154"/>
  <c r="C291" i="154"/>
  <c r="D291" i="154"/>
  <c r="E291" i="154"/>
  <c r="F291" i="154"/>
  <c r="A292" i="154"/>
  <c r="B292" i="154"/>
  <c r="C292" i="154"/>
  <c r="D292" i="154"/>
  <c r="E292" i="154"/>
  <c r="F292" i="154"/>
  <c r="A293" i="154"/>
  <c r="B293" i="154"/>
  <c r="C293" i="154"/>
  <c r="D293" i="154"/>
  <c r="E293" i="154"/>
  <c r="F293" i="154"/>
  <c r="A294" i="154"/>
  <c r="B294" i="154"/>
  <c r="C294" i="154"/>
  <c r="D294" i="154"/>
  <c r="E294" i="154"/>
  <c r="F294" i="154"/>
  <c r="A295" i="154"/>
  <c r="B295" i="154"/>
  <c r="C295" i="154"/>
  <c r="D295" i="154"/>
  <c r="E295" i="154"/>
  <c r="F295" i="154"/>
  <c r="A296" i="154"/>
  <c r="B296" i="154"/>
  <c r="C296" i="154"/>
  <c r="D296" i="154"/>
  <c r="E296" i="154"/>
  <c r="F296" i="154"/>
  <c r="A297" i="154"/>
  <c r="B297" i="154"/>
  <c r="C297" i="154"/>
  <c r="D297" i="154"/>
  <c r="E297" i="154"/>
  <c r="F297" i="154"/>
  <c r="A298" i="154"/>
  <c r="B298" i="154"/>
  <c r="C298" i="154"/>
  <c r="D298" i="154"/>
  <c r="E298" i="154"/>
  <c r="F298" i="154"/>
  <c r="A299" i="154"/>
  <c r="B299" i="154"/>
  <c r="C299" i="154"/>
  <c r="D299" i="154"/>
  <c r="E299" i="154"/>
  <c r="F299" i="154"/>
  <c r="A300" i="154"/>
  <c r="B300" i="154"/>
  <c r="C300" i="154"/>
  <c r="D300" i="154"/>
  <c r="E300" i="154"/>
  <c r="F300" i="154"/>
  <c r="A301" i="154"/>
  <c r="B301" i="154"/>
  <c r="C301" i="154"/>
  <c r="D301" i="154"/>
  <c r="E301" i="154"/>
  <c r="F301" i="154"/>
  <c r="A302" i="154"/>
  <c r="B302" i="154"/>
  <c r="C302" i="154"/>
  <c r="D302" i="154"/>
  <c r="E302" i="154"/>
  <c r="F302" i="154"/>
  <c r="A303" i="154"/>
  <c r="B303" i="154"/>
  <c r="C303" i="154"/>
  <c r="D303" i="154"/>
  <c r="E303" i="154"/>
  <c r="F303" i="154"/>
  <c r="A304" i="154"/>
  <c r="B304" i="154"/>
  <c r="C304" i="154"/>
  <c r="D304" i="154"/>
  <c r="E304" i="154"/>
  <c r="F304" i="154"/>
  <c r="A305" i="154"/>
  <c r="B305" i="154"/>
  <c r="C305" i="154"/>
  <c r="D305" i="154"/>
  <c r="E305" i="154"/>
  <c r="F305" i="154"/>
  <c r="A306" i="154"/>
  <c r="B306" i="154"/>
  <c r="C306" i="154"/>
  <c r="D306" i="154"/>
  <c r="E306" i="154"/>
  <c r="F306" i="154"/>
  <c r="A307" i="154"/>
  <c r="B307" i="154"/>
  <c r="C307" i="154"/>
  <c r="D307" i="154"/>
  <c r="E307" i="154"/>
  <c r="F307" i="154"/>
  <c r="A308" i="154"/>
  <c r="B308" i="154"/>
  <c r="C308" i="154"/>
  <c r="D308" i="154"/>
  <c r="E308" i="154"/>
  <c r="F308" i="154"/>
  <c r="A309" i="154"/>
  <c r="B309" i="154"/>
  <c r="C309" i="154"/>
  <c r="D309" i="154"/>
  <c r="E309" i="154"/>
  <c r="F309" i="154"/>
  <c r="A310" i="154"/>
  <c r="B310" i="154"/>
  <c r="C310" i="154"/>
  <c r="D310" i="154"/>
  <c r="E310" i="154"/>
  <c r="F310" i="154"/>
  <c r="A311" i="154"/>
  <c r="B311" i="154"/>
  <c r="C311" i="154"/>
  <c r="D311" i="154"/>
  <c r="E311" i="154"/>
  <c r="F311" i="154"/>
  <c r="A312" i="154"/>
  <c r="B312" i="154"/>
  <c r="C312" i="154"/>
  <c r="D312" i="154"/>
  <c r="E312" i="154"/>
  <c r="F312" i="154"/>
  <c r="A313" i="154"/>
  <c r="B313" i="154"/>
  <c r="C313" i="154"/>
  <c r="D313" i="154"/>
  <c r="E313" i="154"/>
  <c r="F313" i="154"/>
  <c r="A314" i="154"/>
  <c r="B314" i="154"/>
  <c r="C314" i="154"/>
  <c r="D314" i="154"/>
  <c r="E314" i="154"/>
  <c r="F314" i="154"/>
  <c r="A315" i="154"/>
  <c r="B315" i="154"/>
  <c r="C315" i="154"/>
  <c r="D315" i="154"/>
  <c r="E315" i="154"/>
  <c r="F315" i="154"/>
  <c r="A316" i="154"/>
  <c r="B316" i="154"/>
  <c r="C316" i="154"/>
  <c r="D316" i="154"/>
  <c r="E316" i="154"/>
  <c r="F316" i="154"/>
  <c r="A317" i="154"/>
  <c r="B317" i="154"/>
  <c r="C317" i="154"/>
  <c r="D317" i="154"/>
  <c r="E317" i="154"/>
  <c r="F317" i="154"/>
  <c r="A318" i="154"/>
  <c r="B318" i="154"/>
  <c r="C318" i="154"/>
  <c r="D318" i="154"/>
  <c r="E318" i="154"/>
  <c r="F318" i="154"/>
  <c r="A319" i="154"/>
  <c r="B319" i="154"/>
  <c r="C319" i="154"/>
  <c r="D319" i="154"/>
  <c r="E319" i="154"/>
  <c r="F319" i="154"/>
  <c r="A320" i="154"/>
  <c r="B320" i="154"/>
  <c r="C320" i="154"/>
  <c r="D320" i="154"/>
  <c r="E320" i="154"/>
  <c r="F320" i="154"/>
  <c r="A321" i="154"/>
  <c r="B321" i="154"/>
  <c r="C321" i="154"/>
  <c r="D321" i="154"/>
  <c r="E321" i="154"/>
  <c r="F321" i="154"/>
  <c r="A322" i="154"/>
  <c r="B322" i="154"/>
  <c r="C322" i="154"/>
  <c r="D322" i="154"/>
  <c r="E322" i="154"/>
  <c r="F322" i="154"/>
  <c r="A323" i="154"/>
  <c r="B323" i="154"/>
  <c r="C323" i="154"/>
  <c r="D323" i="154"/>
  <c r="E323" i="154"/>
  <c r="F323" i="154"/>
  <c r="A324" i="154"/>
  <c r="B324" i="154"/>
  <c r="C324" i="154"/>
  <c r="D324" i="154"/>
  <c r="E324" i="154"/>
  <c r="F324" i="154"/>
  <c r="A325" i="154"/>
  <c r="B325" i="154"/>
  <c r="C325" i="154"/>
  <c r="D325" i="154"/>
  <c r="E325" i="154"/>
  <c r="F325" i="154"/>
  <c r="A326" i="154"/>
  <c r="B326" i="154"/>
  <c r="C326" i="154"/>
  <c r="D326" i="154"/>
  <c r="E326" i="154"/>
  <c r="F326" i="154"/>
  <c r="A327" i="154"/>
  <c r="B327" i="154"/>
  <c r="C327" i="154"/>
  <c r="D327" i="154"/>
  <c r="E327" i="154"/>
  <c r="F327" i="154"/>
  <c r="A328" i="154"/>
  <c r="B328" i="154"/>
  <c r="C328" i="154"/>
  <c r="D328" i="154"/>
  <c r="E328" i="154"/>
  <c r="F328" i="154"/>
  <c r="A329" i="154"/>
  <c r="B329" i="154"/>
  <c r="C329" i="154"/>
  <c r="D329" i="154"/>
  <c r="E329" i="154"/>
  <c r="F329" i="154"/>
  <c r="A330" i="154"/>
  <c r="B330" i="154"/>
  <c r="C330" i="154"/>
  <c r="D330" i="154"/>
  <c r="E330" i="154"/>
  <c r="F330" i="154"/>
  <c r="A331" i="154"/>
  <c r="B331" i="154"/>
  <c r="C331" i="154"/>
  <c r="D331" i="154"/>
  <c r="E331" i="154"/>
  <c r="F331" i="154"/>
  <c r="A332" i="154"/>
  <c r="B332" i="154"/>
  <c r="C332" i="154"/>
  <c r="D332" i="154"/>
  <c r="E332" i="154"/>
  <c r="F332" i="154"/>
  <c r="A333" i="154"/>
  <c r="B333" i="154"/>
  <c r="C333" i="154"/>
  <c r="D333" i="154"/>
  <c r="E333" i="154"/>
  <c r="F333" i="154"/>
  <c r="A334" i="154"/>
  <c r="B334" i="154"/>
  <c r="C334" i="154"/>
  <c r="D334" i="154"/>
  <c r="E334" i="154"/>
  <c r="F334" i="154"/>
  <c r="A335" i="154"/>
  <c r="B335" i="154"/>
  <c r="C335" i="154"/>
  <c r="D335" i="154"/>
  <c r="E335" i="154"/>
  <c r="F335" i="154"/>
  <c r="A336" i="154"/>
  <c r="B336" i="154"/>
  <c r="C336" i="154"/>
  <c r="D336" i="154"/>
  <c r="E336" i="154"/>
  <c r="F336" i="154"/>
  <c r="A337" i="154"/>
  <c r="B337" i="154"/>
  <c r="C337" i="154"/>
  <c r="D337" i="154"/>
  <c r="E337" i="154"/>
  <c r="F337" i="154"/>
  <c r="A338" i="154"/>
  <c r="B338" i="154"/>
  <c r="C338" i="154"/>
  <c r="D338" i="154"/>
  <c r="E338" i="154"/>
  <c r="F338" i="154"/>
  <c r="A339" i="154"/>
  <c r="B339" i="154"/>
  <c r="C339" i="154"/>
  <c r="D339" i="154"/>
  <c r="E339" i="154"/>
  <c r="F339" i="154"/>
  <c r="A340" i="154"/>
  <c r="B340" i="154"/>
  <c r="C340" i="154"/>
  <c r="D340" i="154"/>
  <c r="E340" i="154"/>
  <c r="F340" i="154"/>
  <c r="A341" i="154"/>
  <c r="B341" i="154"/>
  <c r="C341" i="154"/>
  <c r="D341" i="154"/>
  <c r="E341" i="154"/>
  <c r="F341" i="154"/>
  <c r="A342" i="154"/>
  <c r="B342" i="154"/>
  <c r="C342" i="154"/>
  <c r="D342" i="154"/>
  <c r="E342" i="154"/>
  <c r="F342" i="154"/>
  <c r="A343" i="154"/>
  <c r="B343" i="154"/>
  <c r="C343" i="154"/>
  <c r="D343" i="154"/>
  <c r="E343" i="154"/>
  <c r="F343" i="154"/>
  <c r="A344" i="154"/>
  <c r="B344" i="154"/>
  <c r="C344" i="154"/>
  <c r="D344" i="154"/>
  <c r="E344" i="154"/>
  <c r="F344" i="154"/>
  <c r="A345" i="154"/>
  <c r="B345" i="154"/>
  <c r="C345" i="154"/>
  <c r="D345" i="154"/>
  <c r="E345" i="154"/>
  <c r="F345" i="154"/>
  <c r="A346" i="154"/>
  <c r="B346" i="154"/>
  <c r="C346" i="154"/>
  <c r="D346" i="154"/>
  <c r="E346" i="154"/>
  <c r="F346" i="154"/>
  <c r="A347" i="154"/>
  <c r="B347" i="154"/>
  <c r="C347" i="154"/>
  <c r="D347" i="154"/>
  <c r="E347" i="154"/>
  <c r="F347" i="154"/>
  <c r="A348" i="154"/>
  <c r="B348" i="154"/>
  <c r="C348" i="154"/>
  <c r="D348" i="154"/>
  <c r="E348" i="154"/>
  <c r="F348" i="154"/>
  <c r="A349" i="154"/>
  <c r="B349" i="154"/>
  <c r="C349" i="154"/>
  <c r="D349" i="154"/>
  <c r="E349" i="154"/>
  <c r="F349" i="154"/>
  <c r="A350" i="154"/>
  <c r="B350" i="154"/>
  <c r="C350" i="154"/>
  <c r="D350" i="154"/>
  <c r="E350" i="154"/>
  <c r="F350" i="154"/>
  <c r="A351" i="154"/>
  <c r="B351" i="154"/>
  <c r="C351" i="154"/>
  <c r="D351" i="154"/>
  <c r="E351" i="154"/>
  <c r="F351" i="154"/>
  <c r="A352" i="154"/>
  <c r="B352" i="154"/>
  <c r="C352" i="154"/>
  <c r="D352" i="154"/>
  <c r="E352" i="154"/>
  <c r="F352" i="154"/>
  <c r="A353" i="154"/>
  <c r="B353" i="154"/>
  <c r="C353" i="154"/>
  <c r="D353" i="154"/>
  <c r="E353" i="154"/>
  <c r="F353" i="154"/>
  <c r="A354" i="154"/>
  <c r="B354" i="154"/>
  <c r="C354" i="154"/>
  <c r="D354" i="154"/>
  <c r="E354" i="154"/>
  <c r="F354" i="154"/>
  <c r="A355" i="154"/>
  <c r="B355" i="154"/>
  <c r="C355" i="154"/>
  <c r="D355" i="154"/>
  <c r="E355" i="154"/>
  <c r="F355" i="154"/>
  <c r="A356" i="154"/>
  <c r="B356" i="154"/>
  <c r="C356" i="154"/>
  <c r="D356" i="154"/>
  <c r="E356" i="154"/>
  <c r="F356" i="154"/>
  <c r="A357" i="154"/>
  <c r="B357" i="154"/>
  <c r="C357" i="154"/>
  <c r="D357" i="154"/>
  <c r="E357" i="154"/>
  <c r="F357" i="154"/>
  <c r="A358" i="154"/>
  <c r="B358" i="154"/>
  <c r="C358" i="154"/>
  <c r="D358" i="154"/>
  <c r="E358" i="154"/>
  <c r="F358" i="154"/>
  <c r="A359" i="154"/>
  <c r="B359" i="154"/>
  <c r="C359" i="154"/>
  <c r="D359" i="154"/>
  <c r="E359" i="154"/>
  <c r="F359" i="154"/>
  <c r="A360" i="154"/>
  <c r="B360" i="154"/>
  <c r="C360" i="154"/>
  <c r="D360" i="154"/>
  <c r="E360" i="154"/>
  <c r="F360" i="154"/>
  <c r="A361" i="154"/>
  <c r="B361" i="154"/>
  <c r="C361" i="154"/>
  <c r="D361" i="154"/>
  <c r="E361" i="154"/>
  <c r="F361" i="154"/>
  <c r="A362" i="154"/>
  <c r="B362" i="154"/>
  <c r="C362" i="154"/>
  <c r="D362" i="154"/>
  <c r="E362" i="154"/>
  <c r="F362" i="154"/>
  <c r="A363" i="154"/>
  <c r="B363" i="154"/>
  <c r="C363" i="154"/>
  <c r="D363" i="154"/>
  <c r="E363" i="154"/>
  <c r="F363" i="154"/>
  <c r="A364" i="154"/>
  <c r="B364" i="154"/>
  <c r="C364" i="154"/>
  <c r="D364" i="154"/>
  <c r="E364" i="154"/>
  <c r="F364" i="154"/>
  <c r="A365" i="154"/>
  <c r="B365" i="154"/>
  <c r="C365" i="154"/>
  <c r="D365" i="154"/>
  <c r="E365" i="154"/>
  <c r="F365" i="154"/>
  <c r="A366" i="154"/>
  <c r="B366" i="154"/>
  <c r="C366" i="154"/>
  <c r="D366" i="154"/>
  <c r="E366" i="154"/>
  <c r="F366" i="154"/>
  <c r="A367" i="154"/>
  <c r="B367" i="154"/>
  <c r="C367" i="154"/>
  <c r="D367" i="154"/>
  <c r="E367" i="154"/>
  <c r="F367" i="154"/>
  <c r="A368" i="154"/>
  <c r="B368" i="154"/>
  <c r="C368" i="154"/>
  <c r="D368" i="154"/>
  <c r="E368" i="154"/>
  <c r="F368" i="154"/>
  <c r="A369" i="154"/>
  <c r="B369" i="154"/>
  <c r="C369" i="154"/>
  <c r="D369" i="154"/>
  <c r="E369" i="154"/>
  <c r="F369" i="154"/>
  <c r="A370" i="154"/>
  <c r="B370" i="154"/>
  <c r="C370" i="154"/>
  <c r="D370" i="154"/>
  <c r="E370" i="154"/>
  <c r="F370" i="154"/>
  <c r="A371" i="154"/>
  <c r="B371" i="154"/>
  <c r="C371" i="154"/>
  <c r="D371" i="154"/>
  <c r="E371" i="154"/>
  <c r="F371" i="154"/>
  <c r="A372" i="154"/>
  <c r="B372" i="154"/>
  <c r="C372" i="154"/>
  <c r="D372" i="154"/>
  <c r="E372" i="154"/>
  <c r="F372" i="154"/>
  <c r="A373" i="154"/>
  <c r="B373" i="154"/>
  <c r="C373" i="154"/>
  <c r="D373" i="154"/>
  <c r="E373" i="154"/>
  <c r="F373" i="154"/>
  <c r="A374" i="154"/>
  <c r="B374" i="154"/>
  <c r="C374" i="154"/>
  <c r="D374" i="154"/>
  <c r="E374" i="154"/>
  <c r="F374" i="154"/>
  <c r="A375" i="154"/>
  <c r="B375" i="154"/>
  <c r="C375" i="154"/>
  <c r="D375" i="154"/>
  <c r="E375" i="154"/>
  <c r="F375" i="154"/>
  <c r="A376" i="154"/>
  <c r="B376" i="154"/>
  <c r="C376" i="154"/>
  <c r="D376" i="154"/>
  <c r="E376" i="154"/>
  <c r="F376" i="154"/>
  <c r="A377" i="154"/>
  <c r="B377" i="154"/>
  <c r="C377" i="154"/>
  <c r="D377" i="154"/>
  <c r="E377" i="154"/>
  <c r="F377" i="154"/>
  <c r="A378" i="154"/>
  <c r="B378" i="154"/>
  <c r="C378" i="154"/>
  <c r="D378" i="154"/>
  <c r="E378" i="154"/>
  <c r="F378" i="154"/>
  <c r="A379" i="154"/>
  <c r="B379" i="154"/>
  <c r="C379" i="154"/>
  <c r="D379" i="154"/>
  <c r="E379" i="154"/>
  <c r="F379" i="154"/>
  <c r="A380" i="154"/>
  <c r="B380" i="154"/>
  <c r="C380" i="154"/>
  <c r="D380" i="154"/>
  <c r="E380" i="154"/>
  <c r="F380" i="154"/>
  <c r="A381" i="154"/>
  <c r="B381" i="154"/>
  <c r="C381" i="154"/>
  <c r="D381" i="154"/>
  <c r="E381" i="154"/>
  <c r="F381" i="154"/>
  <c r="A382" i="154"/>
  <c r="B382" i="154"/>
  <c r="C382" i="154"/>
  <c r="D382" i="154"/>
  <c r="E382" i="154"/>
  <c r="F382" i="154"/>
  <c r="A383" i="154"/>
  <c r="B383" i="154"/>
  <c r="C383" i="154"/>
  <c r="D383" i="154"/>
  <c r="E383" i="154"/>
  <c r="F383" i="154"/>
  <c r="A384" i="154"/>
  <c r="B384" i="154"/>
  <c r="C384" i="154"/>
  <c r="D384" i="154"/>
  <c r="E384" i="154"/>
  <c r="F384" i="154"/>
  <c r="A385" i="154"/>
  <c r="B385" i="154"/>
  <c r="C385" i="154"/>
  <c r="D385" i="154"/>
  <c r="E385" i="154"/>
  <c r="F385" i="154"/>
  <c r="A386" i="154"/>
  <c r="B386" i="154"/>
  <c r="C386" i="154"/>
  <c r="D386" i="154"/>
  <c r="E386" i="154"/>
  <c r="F386" i="154"/>
  <c r="A387" i="154"/>
  <c r="B387" i="154"/>
  <c r="C387" i="154"/>
  <c r="D387" i="154"/>
  <c r="E387" i="154"/>
  <c r="F387" i="154"/>
  <c r="A388" i="154"/>
  <c r="B388" i="154"/>
  <c r="C388" i="154"/>
  <c r="D388" i="154"/>
  <c r="E388" i="154"/>
  <c r="F388" i="154"/>
  <c r="A389" i="154"/>
  <c r="B389" i="154"/>
  <c r="C389" i="154"/>
  <c r="D389" i="154"/>
  <c r="E389" i="154"/>
  <c r="F389" i="154"/>
  <c r="A390" i="154"/>
  <c r="B390" i="154"/>
  <c r="C390" i="154"/>
  <c r="D390" i="154"/>
  <c r="E390" i="154"/>
  <c r="F390" i="154"/>
  <c r="A391" i="154"/>
  <c r="B391" i="154"/>
  <c r="C391" i="154"/>
  <c r="D391" i="154"/>
  <c r="E391" i="154"/>
  <c r="F391" i="154"/>
  <c r="A392" i="154"/>
  <c r="B392" i="154"/>
  <c r="C392" i="154"/>
  <c r="D392" i="154"/>
  <c r="E392" i="154"/>
  <c r="F392" i="154"/>
  <c r="A393" i="154"/>
  <c r="B393" i="154"/>
  <c r="C393" i="154"/>
  <c r="D393" i="154"/>
  <c r="E393" i="154"/>
  <c r="F393" i="154"/>
  <c r="A394" i="154"/>
  <c r="B394" i="154"/>
  <c r="C394" i="154"/>
  <c r="D394" i="154"/>
  <c r="E394" i="154"/>
  <c r="F394" i="154"/>
  <c r="A395" i="154"/>
  <c r="B395" i="154"/>
  <c r="C395" i="154"/>
  <c r="D395" i="154"/>
  <c r="E395" i="154"/>
  <c r="F395" i="154"/>
  <c r="A396" i="154"/>
  <c r="B396" i="154"/>
  <c r="C396" i="154"/>
  <c r="D396" i="154"/>
  <c r="E396" i="154"/>
  <c r="F396" i="154"/>
  <c r="A397" i="154"/>
  <c r="B397" i="154"/>
  <c r="C397" i="154"/>
  <c r="D397" i="154"/>
  <c r="E397" i="154"/>
  <c r="F397" i="154"/>
  <c r="A398" i="154"/>
  <c r="B398" i="154"/>
  <c r="C398" i="154"/>
  <c r="D398" i="154"/>
  <c r="E398" i="154"/>
  <c r="F398" i="154"/>
  <c r="A399" i="154"/>
  <c r="B399" i="154"/>
  <c r="C399" i="154"/>
  <c r="D399" i="154"/>
  <c r="E399" i="154"/>
  <c r="F399" i="154"/>
  <c r="A400" i="154"/>
  <c r="B400" i="154"/>
  <c r="C400" i="154"/>
  <c r="D400" i="154"/>
  <c r="E400" i="154"/>
  <c r="F400" i="154"/>
  <c r="A401" i="154"/>
  <c r="B401" i="154"/>
  <c r="C401" i="154"/>
  <c r="D401" i="154"/>
  <c r="E401" i="154"/>
  <c r="F401" i="154"/>
  <c r="A402" i="154"/>
  <c r="B402" i="154"/>
  <c r="C402" i="154"/>
  <c r="D402" i="154"/>
  <c r="E402" i="154"/>
  <c r="F402" i="154"/>
  <c r="A403" i="154"/>
  <c r="B403" i="154"/>
  <c r="C403" i="154"/>
  <c r="D403" i="154"/>
  <c r="E403" i="154"/>
  <c r="F403" i="154"/>
  <c r="A404" i="154"/>
  <c r="B404" i="154"/>
  <c r="C404" i="154"/>
  <c r="D404" i="154"/>
  <c r="E404" i="154"/>
  <c r="F404" i="154"/>
  <c r="A405" i="154"/>
  <c r="B405" i="154"/>
  <c r="C405" i="154"/>
  <c r="D405" i="154"/>
  <c r="E405" i="154"/>
  <c r="F405" i="154"/>
  <c r="A406" i="154"/>
  <c r="B406" i="154"/>
  <c r="C406" i="154"/>
  <c r="D406" i="154"/>
  <c r="E406" i="154"/>
  <c r="F406" i="154"/>
  <c r="A407" i="154"/>
  <c r="B407" i="154"/>
  <c r="C407" i="154"/>
  <c r="D407" i="154"/>
  <c r="E407" i="154"/>
  <c r="F407" i="154"/>
  <c r="A408" i="154"/>
  <c r="B408" i="154"/>
  <c r="C408" i="154"/>
  <c r="D408" i="154"/>
  <c r="E408" i="154"/>
  <c r="F408" i="154"/>
  <c r="A409" i="154"/>
  <c r="B409" i="154"/>
  <c r="C409" i="154"/>
  <c r="D409" i="154"/>
  <c r="E409" i="154"/>
  <c r="F409" i="154"/>
  <c r="A410" i="154"/>
  <c r="B410" i="154"/>
  <c r="C410" i="154"/>
  <c r="D410" i="154"/>
  <c r="E410" i="154"/>
  <c r="F410" i="154"/>
  <c r="A411" i="154"/>
  <c r="B411" i="154"/>
  <c r="C411" i="154"/>
  <c r="D411" i="154"/>
  <c r="E411" i="154"/>
  <c r="F411" i="154"/>
  <c r="A412" i="154"/>
  <c r="B412" i="154"/>
  <c r="C412" i="154"/>
  <c r="D412" i="154"/>
  <c r="E412" i="154"/>
  <c r="F412" i="154"/>
  <c r="A413" i="154"/>
  <c r="B413" i="154"/>
  <c r="C413" i="154"/>
  <c r="D413" i="154"/>
  <c r="E413" i="154"/>
  <c r="F413" i="154"/>
  <c r="A414" i="154"/>
  <c r="B414" i="154"/>
  <c r="C414" i="154"/>
  <c r="D414" i="154"/>
  <c r="E414" i="154"/>
  <c r="F414" i="154"/>
  <c r="A415" i="154"/>
  <c r="B415" i="154"/>
  <c r="C415" i="154"/>
  <c r="D415" i="154"/>
  <c r="E415" i="154"/>
  <c r="F415" i="154"/>
  <c r="A416" i="154"/>
  <c r="B416" i="154"/>
  <c r="C416" i="154"/>
  <c r="D416" i="154"/>
  <c r="E416" i="154"/>
  <c r="F416" i="154"/>
  <c r="A417" i="154"/>
  <c r="B417" i="154"/>
  <c r="C417" i="154"/>
  <c r="D417" i="154"/>
  <c r="E417" i="154"/>
  <c r="F417" i="154"/>
  <c r="A418" i="154"/>
  <c r="B418" i="154"/>
  <c r="C418" i="154"/>
  <c r="D418" i="154"/>
  <c r="E418" i="154"/>
  <c r="F418" i="154"/>
  <c r="A419" i="154"/>
  <c r="B419" i="154"/>
  <c r="C419" i="154"/>
  <c r="D419" i="154"/>
  <c r="E419" i="154"/>
  <c r="F419" i="154"/>
  <c r="A420" i="154"/>
  <c r="B420" i="154"/>
  <c r="C420" i="154"/>
  <c r="D420" i="154"/>
  <c r="E420" i="154"/>
  <c r="F420" i="154"/>
  <c r="A421" i="154"/>
  <c r="B421" i="154"/>
  <c r="C421" i="154"/>
  <c r="D421" i="154"/>
  <c r="E421" i="154"/>
  <c r="F421" i="154"/>
  <c r="A422" i="154"/>
  <c r="B422" i="154"/>
  <c r="C422" i="154"/>
  <c r="D422" i="154"/>
  <c r="E422" i="154"/>
  <c r="F422" i="154"/>
  <c r="A423" i="154"/>
  <c r="B423" i="154"/>
  <c r="C423" i="154"/>
  <c r="D423" i="154"/>
  <c r="E423" i="154"/>
  <c r="F423" i="154"/>
  <c r="A424" i="154"/>
  <c r="B424" i="154"/>
  <c r="C424" i="154"/>
  <c r="D424" i="154"/>
  <c r="E424" i="154"/>
  <c r="F424" i="154"/>
  <c r="A425" i="154"/>
  <c r="B425" i="154"/>
  <c r="C425" i="154"/>
  <c r="D425" i="154"/>
  <c r="E425" i="154"/>
  <c r="F425" i="154"/>
  <c r="A426" i="154"/>
  <c r="B426" i="154"/>
  <c r="C426" i="154"/>
  <c r="D426" i="154"/>
  <c r="E426" i="154"/>
  <c r="F426" i="154"/>
  <c r="A427" i="154"/>
  <c r="B427" i="154"/>
  <c r="C427" i="154"/>
  <c r="D427" i="154"/>
  <c r="E427" i="154"/>
  <c r="F427" i="154"/>
  <c r="A428" i="154"/>
  <c r="B428" i="154"/>
  <c r="C428" i="154"/>
  <c r="D428" i="154"/>
  <c r="E428" i="154"/>
  <c r="F428" i="154"/>
  <c r="A429" i="154"/>
  <c r="B429" i="154"/>
  <c r="C429" i="154"/>
  <c r="D429" i="154"/>
  <c r="E429" i="154"/>
  <c r="F429" i="154"/>
  <c r="A430" i="154"/>
  <c r="B430" i="154"/>
  <c r="C430" i="154"/>
  <c r="D430" i="154"/>
  <c r="E430" i="154"/>
  <c r="F430" i="154"/>
  <c r="A431" i="154"/>
  <c r="B431" i="154"/>
  <c r="C431" i="154"/>
  <c r="D431" i="154"/>
  <c r="E431" i="154"/>
  <c r="F431" i="154"/>
  <c r="A432" i="154"/>
  <c r="B432" i="154"/>
  <c r="C432" i="154"/>
  <c r="D432" i="154"/>
  <c r="E432" i="154"/>
  <c r="F432" i="154"/>
  <c r="A433" i="154"/>
  <c r="B433" i="154"/>
  <c r="C433" i="154"/>
  <c r="D433" i="154"/>
  <c r="E433" i="154"/>
  <c r="F433" i="154"/>
  <c r="A434" i="154"/>
  <c r="B434" i="154"/>
  <c r="C434" i="154"/>
  <c r="D434" i="154"/>
  <c r="E434" i="154"/>
  <c r="F434" i="154"/>
  <c r="A435" i="154"/>
  <c r="B435" i="154"/>
  <c r="C435" i="154"/>
  <c r="D435" i="154"/>
  <c r="E435" i="154"/>
  <c r="F435" i="154"/>
  <c r="A436" i="154"/>
  <c r="B436" i="154"/>
  <c r="C436" i="154"/>
  <c r="D436" i="154"/>
  <c r="E436" i="154"/>
  <c r="F436" i="154"/>
  <c r="A437" i="154"/>
  <c r="B437" i="154"/>
  <c r="C437" i="154"/>
  <c r="D437" i="154"/>
  <c r="E437" i="154"/>
  <c r="F437" i="154"/>
  <c r="A438" i="154"/>
  <c r="B438" i="154"/>
  <c r="C438" i="154"/>
  <c r="D438" i="154"/>
  <c r="E438" i="154"/>
  <c r="F438" i="154"/>
  <c r="A439" i="154"/>
  <c r="B439" i="154"/>
  <c r="C439" i="154"/>
  <c r="D439" i="154"/>
  <c r="E439" i="154"/>
  <c r="F439" i="154"/>
  <c r="A440" i="154"/>
  <c r="B440" i="154"/>
  <c r="C440" i="154"/>
  <c r="D440" i="154"/>
  <c r="E440" i="154"/>
  <c r="F440" i="154"/>
  <c r="A441" i="154"/>
  <c r="B441" i="154"/>
  <c r="C441" i="154"/>
  <c r="D441" i="154"/>
  <c r="E441" i="154"/>
  <c r="F441" i="154"/>
  <c r="A442" i="154"/>
  <c r="B442" i="154"/>
  <c r="C442" i="154"/>
  <c r="D442" i="154"/>
  <c r="E442" i="154"/>
  <c r="F442" i="154"/>
  <c r="A443" i="154"/>
  <c r="B443" i="154"/>
  <c r="C443" i="154"/>
  <c r="D443" i="154"/>
  <c r="E443" i="154"/>
  <c r="F443" i="154"/>
  <c r="A444" i="154"/>
  <c r="B444" i="154"/>
  <c r="C444" i="154"/>
  <c r="D444" i="154"/>
  <c r="E444" i="154"/>
  <c r="F444" i="154"/>
  <c r="A445" i="154"/>
  <c r="B445" i="154"/>
  <c r="C445" i="154"/>
  <c r="D445" i="154"/>
  <c r="E445" i="154"/>
  <c r="F445" i="154"/>
  <c r="A446" i="154"/>
  <c r="B446" i="154"/>
  <c r="C446" i="154"/>
  <c r="D446" i="154"/>
  <c r="E446" i="154"/>
  <c r="F446" i="154"/>
  <c r="A447" i="154"/>
  <c r="B447" i="154"/>
  <c r="C447" i="154"/>
  <c r="D447" i="154"/>
  <c r="E447" i="154"/>
  <c r="F447" i="154"/>
  <c r="A448" i="154"/>
  <c r="B448" i="154"/>
  <c r="C448" i="154"/>
  <c r="D448" i="154"/>
  <c r="E448" i="154"/>
  <c r="F448" i="154"/>
  <c r="A449" i="154"/>
  <c r="B449" i="154"/>
  <c r="C449" i="154"/>
  <c r="D449" i="154"/>
  <c r="E449" i="154"/>
  <c r="F449" i="154"/>
  <c r="A450" i="154"/>
  <c r="B450" i="154"/>
  <c r="C450" i="154"/>
  <c r="D450" i="154"/>
  <c r="E450" i="154"/>
  <c r="F450" i="154"/>
  <c r="A451" i="154"/>
  <c r="B451" i="154"/>
  <c r="C451" i="154"/>
  <c r="D451" i="154"/>
  <c r="E451" i="154"/>
  <c r="F451" i="154"/>
  <c r="A452" i="154"/>
  <c r="B452" i="154"/>
  <c r="C452" i="154"/>
  <c r="D452" i="154"/>
  <c r="E452" i="154"/>
  <c r="F452" i="154"/>
  <c r="A453" i="154"/>
  <c r="B453" i="154"/>
  <c r="C453" i="154"/>
  <c r="D453" i="154"/>
  <c r="E453" i="154"/>
  <c r="F453" i="154"/>
  <c r="A454" i="154"/>
  <c r="B454" i="154"/>
  <c r="C454" i="154"/>
  <c r="D454" i="154"/>
  <c r="E454" i="154"/>
  <c r="F454" i="154"/>
  <c r="A455" i="154"/>
  <c r="B455" i="154"/>
  <c r="C455" i="154"/>
  <c r="D455" i="154"/>
  <c r="E455" i="154"/>
  <c r="F455" i="154"/>
  <c r="A456" i="154"/>
  <c r="B456" i="154"/>
  <c r="C456" i="154"/>
  <c r="D456" i="154"/>
  <c r="E456" i="154"/>
  <c r="F456" i="154"/>
  <c r="A457" i="154"/>
  <c r="B457" i="154"/>
  <c r="C457" i="154"/>
  <c r="D457" i="154"/>
  <c r="E457" i="154"/>
  <c r="F457" i="154"/>
  <c r="A458" i="154"/>
  <c r="B458" i="154"/>
  <c r="C458" i="154"/>
  <c r="D458" i="154"/>
  <c r="E458" i="154"/>
  <c r="F458" i="154"/>
  <c r="A459" i="154"/>
  <c r="B459" i="154"/>
  <c r="C459" i="154"/>
  <c r="D459" i="154"/>
  <c r="E459" i="154"/>
  <c r="F459" i="154"/>
  <c r="A460" i="154"/>
  <c r="B460" i="154"/>
  <c r="C460" i="154"/>
  <c r="D460" i="154"/>
  <c r="E460" i="154"/>
  <c r="F460" i="154"/>
  <c r="A461" i="154"/>
  <c r="B461" i="154"/>
  <c r="C461" i="154"/>
  <c r="D461" i="154"/>
  <c r="E461" i="154"/>
  <c r="F461" i="154"/>
  <c r="A462" i="154"/>
  <c r="B462" i="154"/>
  <c r="C462" i="154"/>
  <c r="D462" i="154"/>
  <c r="E462" i="154"/>
  <c r="F462" i="154"/>
  <c r="A463" i="154"/>
  <c r="B463" i="154"/>
  <c r="C463" i="154"/>
  <c r="D463" i="154"/>
  <c r="E463" i="154"/>
  <c r="F463" i="154"/>
  <c r="A464" i="154"/>
  <c r="B464" i="154"/>
  <c r="C464" i="154"/>
  <c r="D464" i="154"/>
  <c r="E464" i="154"/>
  <c r="F464" i="154"/>
  <c r="A465" i="154"/>
  <c r="B465" i="154"/>
  <c r="C465" i="154"/>
  <c r="D465" i="154"/>
  <c r="E465" i="154"/>
  <c r="F465" i="154"/>
  <c r="A466" i="154"/>
  <c r="B466" i="154"/>
  <c r="C466" i="154"/>
  <c r="D466" i="154"/>
  <c r="E466" i="154"/>
  <c r="F466" i="154"/>
  <c r="A467" i="154"/>
  <c r="B467" i="154"/>
  <c r="C467" i="154"/>
  <c r="D467" i="154"/>
  <c r="E467" i="154"/>
  <c r="F467" i="154"/>
  <c r="A468" i="154"/>
  <c r="B468" i="154"/>
  <c r="C468" i="154"/>
  <c r="D468" i="154"/>
  <c r="E468" i="154"/>
  <c r="F468" i="154"/>
  <c r="A469" i="154"/>
  <c r="B469" i="154"/>
  <c r="C469" i="154"/>
  <c r="D469" i="154"/>
  <c r="E469" i="154"/>
  <c r="F469" i="154"/>
  <c r="A470" i="154"/>
  <c r="B470" i="154"/>
  <c r="C470" i="154"/>
  <c r="D470" i="154"/>
  <c r="E470" i="154"/>
  <c r="F470" i="154"/>
  <c r="A471" i="154"/>
  <c r="B471" i="154"/>
  <c r="C471" i="154"/>
  <c r="D471" i="154"/>
  <c r="E471" i="154"/>
  <c r="F471" i="154"/>
  <c r="A472" i="154"/>
  <c r="B472" i="154"/>
  <c r="C472" i="154"/>
  <c r="D472" i="154"/>
  <c r="E472" i="154"/>
  <c r="F472" i="154"/>
  <c r="A473" i="154"/>
  <c r="B473" i="154"/>
  <c r="C473" i="154"/>
  <c r="D473" i="154"/>
  <c r="E473" i="154"/>
  <c r="F473" i="154"/>
  <c r="A474" i="154"/>
  <c r="B474" i="154"/>
  <c r="C474" i="154"/>
  <c r="D474" i="154"/>
  <c r="E474" i="154"/>
  <c r="F474" i="154"/>
  <c r="A475" i="154"/>
  <c r="B475" i="154"/>
  <c r="C475" i="154"/>
  <c r="D475" i="154"/>
  <c r="E475" i="154"/>
  <c r="F475" i="154"/>
  <c r="A476" i="154"/>
  <c r="B476" i="154"/>
  <c r="C476" i="154"/>
  <c r="D476" i="154"/>
  <c r="E476" i="154"/>
  <c r="F476" i="154"/>
  <c r="A477" i="154"/>
  <c r="B477" i="154"/>
  <c r="C477" i="154"/>
  <c r="D477" i="154"/>
  <c r="E477" i="154"/>
  <c r="F477" i="154"/>
  <c r="A478" i="154"/>
  <c r="B478" i="154"/>
  <c r="C478" i="154"/>
  <c r="D478" i="154"/>
  <c r="E478" i="154"/>
  <c r="F478" i="154"/>
  <c r="A479" i="154"/>
  <c r="B479" i="154"/>
  <c r="C479" i="154"/>
  <c r="D479" i="154"/>
  <c r="E479" i="154"/>
  <c r="F479" i="154"/>
  <c r="A480" i="154"/>
  <c r="B480" i="154"/>
  <c r="C480" i="154"/>
  <c r="D480" i="154"/>
  <c r="E480" i="154"/>
  <c r="F480" i="154"/>
  <c r="A481" i="154"/>
  <c r="B481" i="154"/>
  <c r="C481" i="154"/>
  <c r="D481" i="154"/>
  <c r="E481" i="154"/>
  <c r="F481" i="154"/>
  <c r="A482" i="154"/>
  <c r="B482" i="154"/>
  <c r="C482" i="154"/>
  <c r="D482" i="154"/>
  <c r="E482" i="154"/>
  <c r="F482" i="154"/>
  <c r="A483" i="154"/>
  <c r="B483" i="154"/>
  <c r="C483" i="154"/>
  <c r="D483" i="154"/>
  <c r="E483" i="154"/>
  <c r="F483" i="154"/>
  <c r="A484" i="154"/>
  <c r="B484" i="154"/>
  <c r="C484" i="154"/>
  <c r="D484" i="154"/>
  <c r="E484" i="154"/>
  <c r="F484" i="154"/>
  <c r="A485" i="154"/>
  <c r="B485" i="154"/>
  <c r="C485" i="154"/>
  <c r="D485" i="154"/>
  <c r="E485" i="154"/>
  <c r="F485" i="154"/>
  <c r="A486" i="154"/>
  <c r="B486" i="154"/>
  <c r="C486" i="154"/>
  <c r="D486" i="154"/>
  <c r="E486" i="154"/>
  <c r="F486" i="154"/>
  <c r="A487" i="154"/>
  <c r="B487" i="154"/>
  <c r="C487" i="154"/>
  <c r="D487" i="154"/>
  <c r="E487" i="154"/>
  <c r="F487" i="154"/>
  <c r="A488" i="154"/>
  <c r="B488" i="154"/>
  <c r="C488" i="154"/>
  <c r="D488" i="154"/>
  <c r="E488" i="154"/>
  <c r="A489" i="154"/>
  <c r="B489" i="154"/>
  <c r="C489" i="154"/>
  <c r="D489" i="154"/>
  <c r="E489" i="154"/>
  <c r="A490" i="154"/>
  <c r="B490" i="154"/>
  <c r="C490" i="154"/>
  <c r="D490" i="154"/>
  <c r="E490" i="154"/>
  <c r="A491" i="154"/>
  <c r="B491" i="154"/>
  <c r="C491" i="154"/>
  <c r="D491" i="154"/>
  <c r="E491" i="154"/>
  <c r="A492" i="154"/>
  <c r="B492" i="154"/>
  <c r="C492" i="154"/>
  <c r="D492" i="154"/>
  <c r="E492" i="154"/>
  <c r="A493" i="154"/>
  <c r="B493" i="154"/>
  <c r="C493" i="154"/>
  <c r="D493" i="154"/>
  <c r="E493" i="154"/>
  <c r="A494" i="154"/>
  <c r="B494" i="154"/>
  <c r="C494" i="154"/>
  <c r="D494" i="154"/>
  <c r="E494" i="154"/>
  <c r="A495" i="154"/>
  <c r="B495" i="154"/>
  <c r="C495" i="154"/>
  <c r="D495" i="154"/>
  <c r="E495" i="154"/>
  <c r="A496" i="154"/>
  <c r="B496" i="154"/>
  <c r="C496" i="154"/>
  <c r="D496" i="154"/>
  <c r="E496" i="154"/>
  <c r="A497" i="154"/>
  <c r="B497" i="154"/>
  <c r="C497" i="154"/>
  <c r="D497" i="154"/>
  <c r="E497" i="154"/>
  <c r="A498" i="154"/>
  <c r="B498" i="154"/>
  <c r="C498" i="154"/>
  <c r="D498" i="154"/>
  <c r="E498" i="154"/>
  <c r="A499" i="154"/>
  <c r="B499" i="154"/>
  <c r="C499" i="154"/>
  <c r="D499" i="154"/>
  <c r="E499" i="154"/>
  <c r="A500" i="154"/>
  <c r="B500" i="154"/>
  <c r="C500" i="154"/>
  <c r="D500" i="154"/>
  <c r="E500" i="154"/>
  <c r="A501" i="154"/>
  <c r="B501" i="154"/>
  <c r="C501" i="154"/>
  <c r="D501" i="154"/>
  <c r="E501" i="154"/>
  <c r="A502" i="154"/>
  <c r="B502" i="154"/>
  <c r="C502" i="154"/>
  <c r="D502" i="154"/>
  <c r="E502" i="154"/>
  <c r="A503" i="154"/>
  <c r="B503" i="154"/>
  <c r="C503" i="154"/>
  <c r="D503" i="154"/>
  <c r="E503" i="154"/>
  <c r="A504" i="154"/>
  <c r="B504" i="154"/>
  <c r="C504" i="154"/>
  <c r="D504" i="154"/>
  <c r="E504" i="154"/>
  <c r="A505" i="154"/>
  <c r="B505" i="154"/>
  <c r="C505" i="154"/>
  <c r="D505" i="154"/>
  <c r="E505" i="154"/>
  <c r="A506" i="154"/>
  <c r="B506" i="154"/>
  <c r="C506" i="154"/>
  <c r="D506" i="154"/>
  <c r="E506" i="154"/>
  <c r="A507" i="154"/>
  <c r="B507" i="154"/>
  <c r="C507" i="154"/>
  <c r="D507" i="154"/>
  <c r="E507" i="154"/>
  <c r="A508" i="154"/>
  <c r="B508" i="154"/>
  <c r="C508" i="154"/>
  <c r="D508" i="154"/>
  <c r="E508" i="154"/>
  <c r="A509" i="154"/>
  <c r="B509" i="154"/>
  <c r="C509" i="154"/>
  <c r="D509" i="154"/>
  <c r="E509" i="154"/>
  <c r="A510" i="154"/>
  <c r="B510" i="154"/>
  <c r="C510" i="154"/>
  <c r="D510" i="154"/>
  <c r="E510" i="154"/>
  <c r="A511" i="154"/>
  <c r="B511" i="154"/>
  <c r="C511" i="154"/>
  <c r="D511" i="154"/>
  <c r="E511" i="154"/>
  <c r="A512" i="154"/>
  <c r="B512" i="154"/>
  <c r="C512" i="154"/>
  <c r="D512" i="154"/>
  <c r="E512" i="154"/>
  <c r="A513" i="154"/>
  <c r="B513" i="154"/>
  <c r="C513" i="154"/>
  <c r="D513" i="154"/>
  <c r="E513" i="154"/>
  <c r="A514" i="154"/>
  <c r="B514" i="154"/>
  <c r="C514" i="154"/>
  <c r="D514" i="154"/>
  <c r="E514" i="154"/>
  <c r="A515" i="154"/>
  <c r="B515" i="154"/>
  <c r="C515" i="154"/>
  <c r="D515" i="154"/>
  <c r="E515" i="154"/>
  <c r="A516" i="154"/>
  <c r="B516" i="154"/>
  <c r="C516" i="154"/>
  <c r="D516" i="154"/>
  <c r="E516" i="154"/>
  <c r="A517" i="154"/>
  <c r="B517" i="154"/>
  <c r="C517" i="154"/>
  <c r="D517" i="154"/>
  <c r="E517" i="154"/>
  <c r="A518" i="154"/>
  <c r="B518" i="154"/>
  <c r="C518" i="154"/>
  <c r="D518" i="154"/>
  <c r="E518" i="154"/>
  <c r="A519" i="154"/>
  <c r="B519" i="154"/>
  <c r="C519" i="154"/>
  <c r="D519" i="154"/>
  <c r="E519" i="154"/>
  <c r="A520" i="154"/>
  <c r="B520" i="154"/>
  <c r="C520" i="154"/>
  <c r="D520" i="154"/>
  <c r="E520" i="154"/>
  <c r="A521" i="154"/>
  <c r="B521" i="154"/>
  <c r="C521" i="154"/>
  <c r="D521" i="154"/>
  <c r="E521" i="154"/>
  <c r="A522" i="154"/>
  <c r="B522" i="154"/>
  <c r="C522" i="154"/>
  <c r="D522" i="154"/>
  <c r="E522" i="154"/>
  <c r="A523" i="154"/>
  <c r="B523" i="154"/>
  <c r="C523" i="154"/>
  <c r="D523" i="154"/>
  <c r="E523" i="154"/>
  <c r="A524" i="154"/>
  <c r="B524" i="154"/>
  <c r="C524" i="154"/>
  <c r="D524" i="154"/>
  <c r="E524" i="154"/>
  <c r="A525" i="154"/>
  <c r="B525" i="154"/>
  <c r="C525" i="154"/>
  <c r="D525" i="154"/>
  <c r="E525" i="154"/>
  <c r="A526" i="154"/>
  <c r="B526" i="154"/>
  <c r="C526" i="154"/>
  <c r="D526" i="154"/>
  <c r="E526" i="154"/>
  <c r="A527" i="154"/>
  <c r="B527" i="154"/>
  <c r="C527" i="154"/>
  <c r="D527" i="154"/>
  <c r="E527" i="154"/>
  <c r="A528" i="154"/>
  <c r="B528" i="154"/>
  <c r="C528" i="154"/>
  <c r="D528" i="154"/>
  <c r="E528" i="154"/>
  <c r="A529" i="154"/>
  <c r="B529" i="154"/>
  <c r="C529" i="154"/>
  <c r="D529" i="154"/>
  <c r="E529" i="154"/>
  <c r="A530" i="154"/>
  <c r="B530" i="154"/>
  <c r="C530" i="154"/>
  <c r="D530" i="154"/>
  <c r="E530" i="154"/>
  <c r="A531" i="154"/>
  <c r="B531" i="154"/>
  <c r="C531" i="154"/>
  <c r="D531" i="154"/>
  <c r="E531" i="154"/>
  <c r="A532" i="154"/>
  <c r="B532" i="154"/>
  <c r="C532" i="154"/>
  <c r="D532" i="154"/>
  <c r="E532" i="154"/>
  <c r="A533" i="154"/>
  <c r="B533" i="154"/>
  <c r="C533" i="154"/>
  <c r="D533" i="154"/>
  <c r="E533" i="154"/>
  <c r="A534" i="154"/>
  <c r="B534" i="154"/>
  <c r="C534" i="154"/>
  <c r="D534" i="154"/>
  <c r="E534" i="154"/>
  <c r="A535" i="154"/>
  <c r="B535" i="154"/>
  <c r="C535" i="154"/>
  <c r="D535" i="154"/>
  <c r="E535" i="154"/>
  <c r="A536" i="154"/>
  <c r="B536" i="154"/>
  <c r="C536" i="154"/>
  <c r="D536" i="154"/>
  <c r="E536" i="154"/>
  <c r="A537" i="154"/>
  <c r="B537" i="154"/>
  <c r="C537" i="154"/>
  <c r="D537" i="154"/>
  <c r="E537" i="154"/>
  <c r="A538" i="154"/>
  <c r="B538" i="154"/>
  <c r="C538" i="154"/>
  <c r="D538" i="154"/>
  <c r="E538" i="154"/>
  <c r="A539" i="154"/>
  <c r="B539" i="154"/>
  <c r="C539" i="154"/>
  <c r="D539" i="154"/>
  <c r="E539" i="154"/>
  <c r="A540" i="154"/>
  <c r="B540" i="154"/>
  <c r="C540" i="154"/>
  <c r="D540" i="154"/>
  <c r="E540" i="154"/>
  <c r="A541" i="154"/>
  <c r="B541" i="154"/>
  <c r="C541" i="154"/>
  <c r="D541" i="154"/>
  <c r="E541" i="154"/>
  <c r="A542" i="154"/>
  <c r="B542" i="154"/>
  <c r="C542" i="154"/>
  <c r="D542" i="154"/>
  <c r="E542" i="154"/>
  <c r="A543" i="154"/>
  <c r="B543" i="154"/>
  <c r="C543" i="154"/>
  <c r="D543" i="154"/>
  <c r="E543" i="154"/>
  <c r="A544" i="154"/>
  <c r="B544" i="154"/>
  <c r="C544" i="154"/>
  <c r="D544" i="154"/>
  <c r="E544" i="154"/>
  <c r="A545" i="154"/>
  <c r="B545" i="154"/>
  <c r="C545" i="154"/>
  <c r="D545" i="154"/>
  <c r="E545" i="154"/>
  <c r="A546" i="154"/>
  <c r="B546" i="154"/>
  <c r="C546" i="154"/>
  <c r="D546" i="154"/>
  <c r="E546" i="154"/>
  <c r="A547" i="154"/>
  <c r="B547" i="154"/>
  <c r="C547" i="154"/>
  <c r="D547" i="154"/>
  <c r="E547" i="154"/>
  <c r="A548" i="154"/>
  <c r="B548" i="154"/>
  <c r="C548" i="154"/>
  <c r="D548" i="154"/>
  <c r="E548" i="154"/>
  <c r="A549" i="154"/>
  <c r="B549" i="154"/>
  <c r="C549" i="154"/>
  <c r="D549" i="154"/>
  <c r="E549" i="154"/>
  <c r="A550" i="154"/>
  <c r="B550" i="154"/>
  <c r="C550" i="154"/>
  <c r="D550" i="154"/>
  <c r="E550" i="154"/>
  <c r="A551" i="154"/>
  <c r="B551" i="154"/>
  <c r="C551" i="154"/>
  <c r="D551" i="154"/>
  <c r="E551" i="154"/>
  <c r="A552" i="154"/>
  <c r="B552" i="154"/>
  <c r="C552" i="154"/>
  <c r="D552" i="154"/>
  <c r="E552" i="154"/>
  <c r="A553" i="154"/>
  <c r="B553" i="154"/>
  <c r="C553" i="154"/>
  <c r="D553" i="154"/>
  <c r="E553" i="154"/>
  <c r="A554" i="154"/>
  <c r="B554" i="154"/>
  <c r="C554" i="154"/>
  <c r="D554" i="154"/>
  <c r="E554" i="154"/>
  <c r="A555" i="154"/>
  <c r="B555" i="154"/>
  <c r="C555" i="154"/>
  <c r="D555" i="154"/>
  <c r="E555" i="154"/>
  <c r="A556" i="154"/>
  <c r="B556" i="154"/>
  <c r="C556" i="154"/>
  <c r="D556" i="154"/>
  <c r="E556" i="154"/>
  <c r="A557" i="154"/>
  <c r="B557" i="154"/>
  <c r="C557" i="154"/>
  <c r="D557" i="154"/>
  <c r="E557" i="154"/>
  <c r="A558" i="154"/>
  <c r="B558" i="154"/>
  <c r="C558" i="154"/>
  <c r="D558" i="154"/>
  <c r="E558" i="154"/>
  <c r="A559" i="154"/>
  <c r="B559" i="154"/>
  <c r="C559" i="154"/>
  <c r="D559" i="154"/>
  <c r="E559" i="154"/>
  <c r="A560" i="154"/>
  <c r="B560" i="154"/>
  <c r="C560" i="154"/>
  <c r="D560" i="154"/>
  <c r="E560" i="154"/>
  <c r="A561" i="154"/>
  <c r="B561" i="154"/>
  <c r="C561" i="154"/>
  <c r="D561" i="154"/>
  <c r="E561" i="154"/>
  <c r="A562" i="154"/>
  <c r="B562" i="154"/>
  <c r="C562" i="154"/>
  <c r="D562" i="154"/>
  <c r="E562" i="154"/>
  <c r="A563" i="154"/>
  <c r="B563" i="154"/>
  <c r="C563" i="154"/>
  <c r="D563" i="154"/>
  <c r="E563" i="154"/>
  <c r="A564" i="154"/>
  <c r="B564" i="154"/>
  <c r="C564" i="154"/>
  <c r="D564" i="154"/>
  <c r="E564" i="154"/>
  <c r="A565" i="154"/>
  <c r="B565" i="154"/>
  <c r="C565" i="154"/>
  <c r="D565" i="154"/>
  <c r="E565" i="154"/>
  <c r="A566" i="154"/>
  <c r="B566" i="154"/>
  <c r="C566" i="154"/>
  <c r="D566" i="154"/>
  <c r="E566" i="154"/>
  <c r="A567" i="154"/>
  <c r="B567" i="154"/>
  <c r="C567" i="154"/>
  <c r="D567" i="154"/>
  <c r="E567" i="154"/>
  <c r="A568" i="154"/>
  <c r="B568" i="154"/>
  <c r="C568" i="154"/>
  <c r="D568" i="154"/>
  <c r="E568" i="154"/>
  <c r="A569" i="154"/>
  <c r="B569" i="154"/>
  <c r="C569" i="154"/>
  <c r="D569" i="154"/>
  <c r="E569" i="154"/>
  <c r="A570" i="154"/>
  <c r="B570" i="154"/>
  <c r="C570" i="154"/>
  <c r="D570" i="154"/>
  <c r="E570" i="154"/>
  <c r="A571" i="154"/>
  <c r="B571" i="154"/>
  <c r="C571" i="154"/>
  <c r="D571" i="154"/>
  <c r="E571" i="154"/>
  <c r="A572" i="154"/>
  <c r="B572" i="154"/>
  <c r="C572" i="154"/>
  <c r="D572" i="154"/>
  <c r="E572" i="154"/>
  <c r="A573" i="154"/>
  <c r="B573" i="154"/>
  <c r="C573" i="154"/>
  <c r="D573" i="154"/>
  <c r="E573" i="154"/>
  <c r="A574" i="154"/>
  <c r="B574" i="154"/>
  <c r="C574" i="154"/>
  <c r="D574" i="154"/>
  <c r="E574" i="154"/>
  <c r="A575" i="154"/>
  <c r="B575" i="154"/>
  <c r="C575" i="154"/>
  <c r="D575" i="154"/>
  <c r="E575" i="154"/>
  <c r="A576" i="154"/>
  <c r="B576" i="154"/>
  <c r="C576" i="154"/>
  <c r="D576" i="154"/>
  <c r="E576" i="154"/>
  <c r="A577" i="154"/>
  <c r="B577" i="154"/>
  <c r="C577" i="154"/>
  <c r="D577" i="154"/>
  <c r="E577" i="154"/>
  <c r="A578" i="154"/>
  <c r="B578" i="154"/>
  <c r="C578" i="154"/>
  <c r="D578" i="154"/>
  <c r="E578" i="154"/>
  <c r="A579" i="154"/>
  <c r="B579" i="154"/>
  <c r="C579" i="154"/>
  <c r="D579" i="154"/>
  <c r="E579" i="154"/>
  <c r="A580" i="154"/>
  <c r="B580" i="154"/>
  <c r="C580" i="154"/>
  <c r="D580" i="154"/>
  <c r="E580" i="154"/>
  <c r="A581" i="154"/>
  <c r="B581" i="154"/>
  <c r="C581" i="154"/>
  <c r="D581" i="154"/>
  <c r="E581" i="154"/>
  <c r="A582" i="154"/>
  <c r="B582" i="154"/>
  <c r="C582" i="154"/>
  <c r="D582" i="154"/>
  <c r="E582" i="154"/>
  <c r="A583" i="154"/>
  <c r="B583" i="154"/>
  <c r="C583" i="154"/>
  <c r="D583" i="154"/>
  <c r="E583" i="154"/>
  <c r="A584" i="154"/>
  <c r="B584" i="154"/>
  <c r="C584" i="154"/>
  <c r="D584" i="154"/>
  <c r="E584" i="154"/>
  <c r="A585" i="154"/>
  <c r="B585" i="154"/>
  <c r="C585" i="154"/>
  <c r="D585" i="154"/>
  <c r="E585" i="154"/>
  <c r="A586" i="154"/>
  <c r="B586" i="154"/>
  <c r="C586" i="154"/>
  <c r="D586" i="154"/>
  <c r="E586" i="154"/>
  <c r="A587" i="154"/>
  <c r="B587" i="154"/>
  <c r="C587" i="154"/>
  <c r="D587" i="154"/>
  <c r="E587" i="154"/>
  <c r="A588" i="154"/>
  <c r="B588" i="154"/>
  <c r="C588" i="154"/>
  <c r="D588" i="154"/>
  <c r="E588" i="154"/>
  <c r="A589" i="154"/>
  <c r="B589" i="154"/>
  <c r="C589" i="154"/>
  <c r="D589" i="154"/>
  <c r="E589" i="154"/>
  <c r="A590" i="154"/>
  <c r="B590" i="154"/>
  <c r="C590" i="154"/>
  <c r="D590" i="154"/>
  <c r="E590" i="154"/>
  <c r="A591" i="154"/>
  <c r="B591" i="154"/>
  <c r="C591" i="154"/>
  <c r="D591" i="154"/>
  <c r="E591" i="154"/>
  <c r="A592" i="154"/>
  <c r="B592" i="154"/>
  <c r="C592" i="154"/>
  <c r="D592" i="154"/>
  <c r="E592" i="154"/>
  <c r="A593" i="154"/>
  <c r="B593" i="154"/>
  <c r="C593" i="154"/>
  <c r="D593" i="154"/>
  <c r="E593" i="154"/>
  <c r="A594" i="154"/>
  <c r="B594" i="154"/>
  <c r="C594" i="154"/>
  <c r="D594" i="154"/>
  <c r="E594" i="154"/>
  <c r="A595" i="154"/>
  <c r="B595" i="154"/>
  <c r="C595" i="154"/>
  <c r="D595" i="154"/>
  <c r="E595" i="154"/>
  <c r="A596" i="154"/>
  <c r="B596" i="154"/>
  <c r="C596" i="154"/>
  <c r="D596" i="154"/>
  <c r="E596" i="154"/>
  <c r="A597" i="154"/>
  <c r="B597" i="154"/>
  <c r="C597" i="154"/>
  <c r="D597" i="154"/>
  <c r="E597" i="154"/>
  <c r="A598" i="154"/>
  <c r="B598" i="154"/>
  <c r="C598" i="154"/>
  <c r="D598" i="154"/>
  <c r="E598" i="154"/>
  <c r="A599" i="154"/>
  <c r="B599" i="154"/>
  <c r="C599" i="154"/>
  <c r="D599" i="154"/>
  <c r="E599" i="154"/>
  <c r="A600" i="154"/>
  <c r="B600" i="154"/>
  <c r="C600" i="154"/>
  <c r="D600" i="154"/>
  <c r="E600" i="154"/>
  <c r="A601" i="154"/>
  <c r="B601" i="154"/>
  <c r="C601" i="154"/>
  <c r="D601" i="154"/>
  <c r="E601" i="154"/>
  <c r="A602" i="154"/>
  <c r="B602" i="154"/>
  <c r="C602" i="154"/>
  <c r="D602" i="154"/>
  <c r="E602" i="154"/>
  <c r="A603" i="154"/>
  <c r="B603" i="154"/>
  <c r="C603" i="154"/>
  <c r="D603" i="154"/>
  <c r="E603" i="154"/>
  <c r="A604" i="154"/>
  <c r="B604" i="154"/>
  <c r="C604" i="154"/>
  <c r="D604" i="154"/>
  <c r="E604" i="154"/>
  <c r="A605" i="154"/>
  <c r="B605" i="154"/>
  <c r="C605" i="154"/>
  <c r="D605" i="154"/>
  <c r="E605" i="154"/>
  <c r="A606" i="154"/>
  <c r="B606" i="154"/>
  <c r="C606" i="154"/>
  <c r="D606" i="154"/>
  <c r="E606" i="154"/>
  <c r="A607" i="154"/>
  <c r="B607" i="154"/>
  <c r="C607" i="154"/>
  <c r="D607" i="154"/>
  <c r="E607" i="154"/>
  <c r="A608" i="154"/>
  <c r="B608" i="154"/>
  <c r="C608" i="154"/>
  <c r="D608" i="154"/>
  <c r="E608" i="154"/>
  <c r="A609" i="154"/>
  <c r="B609" i="154"/>
  <c r="C609" i="154"/>
  <c r="D609" i="154"/>
  <c r="E609" i="154"/>
  <c r="A610" i="154"/>
  <c r="B610" i="154"/>
  <c r="C610" i="154"/>
  <c r="D610" i="154"/>
  <c r="E610" i="154"/>
  <c r="A611" i="154"/>
  <c r="B611" i="154"/>
  <c r="C611" i="154"/>
  <c r="D611" i="154"/>
  <c r="E611" i="154"/>
  <c r="A612" i="154"/>
  <c r="B612" i="154"/>
  <c r="C612" i="154"/>
  <c r="D612" i="154"/>
  <c r="E612" i="154"/>
  <c r="A613" i="154"/>
  <c r="B613" i="154"/>
  <c r="C613" i="154"/>
  <c r="D613" i="154"/>
  <c r="E613" i="154"/>
  <c r="A614" i="154"/>
  <c r="B614" i="154"/>
  <c r="C614" i="154"/>
  <c r="D614" i="154"/>
  <c r="E614" i="154"/>
  <c r="A615" i="154"/>
  <c r="B615" i="154"/>
  <c r="C615" i="154"/>
  <c r="D615" i="154"/>
  <c r="E615" i="154"/>
  <c r="A616" i="154"/>
  <c r="B616" i="154"/>
  <c r="C616" i="154"/>
  <c r="D616" i="154"/>
  <c r="E616" i="154"/>
  <c r="A617" i="154"/>
  <c r="B617" i="154"/>
  <c r="C617" i="154"/>
  <c r="D617" i="154"/>
  <c r="E617" i="154"/>
  <c r="A618" i="154"/>
  <c r="B618" i="154"/>
  <c r="C618" i="154"/>
  <c r="D618" i="154"/>
  <c r="E618" i="154"/>
  <c r="A619" i="154"/>
  <c r="B619" i="154"/>
  <c r="C619" i="154"/>
  <c r="D619" i="154"/>
  <c r="E619" i="154"/>
  <c r="A620" i="154"/>
  <c r="B620" i="154"/>
  <c r="C620" i="154"/>
  <c r="D620" i="154"/>
  <c r="E620" i="154"/>
  <c r="A621" i="154"/>
  <c r="B621" i="154"/>
  <c r="C621" i="154"/>
  <c r="D621" i="154"/>
  <c r="E621" i="154"/>
  <c r="A622" i="154"/>
  <c r="B622" i="154"/>
  <c r="C622" i="154"/>
  <c r="D622" i="154"/>
  <c r="E622" i="154"/>
  <c r="A623" i="154"/>
  <c r="B623" i="154"/>
  <c r="C623" i="154"/>
  <c r="D623" i="154"/>
  <c r="E623" i="154"/>
  <c r="A624" i="154"/>
  <c r="B624" i="154"/>
  <c r="C624" i="154"/>
  <c r="D624" i="154"/>
  <c r="E624" i="154"/>
  <c r="A625" i="154"/>
  <c r="B625" i="154"/>
  <c r="C625" i="154"/>
  <c r="D625" i="154"/>
  <c r="E625" i="154"/>
  <c r="A626" i="154"/>
  <c r="B626" i="154"/>
  <c r="C626" i="154"/>
  <c r="D626" i="154"/>
  <c r="E626" i="154"/>
  <c r="A627" i="154"/>
  <c r="B627" i="154"/>
  <c r="C627" i="154"/>
  <c r="D627" i="154"/>
  <c r="E627" i="154"/>
  <c r="A628" i="154"/>
  <c r="B628" i="154"/>
  <c r="C628" i="154"/>
  <c r="D628" i="154"/>
  <c r="E628" i="154"/>
  <c r="A629" i="154"/>
  <c r="B629" i="154"/>
  <c r="C629" i="154"/>
  <c r="D629" i="154"/>
  <c r="E629" i="154"/>
  <c r="A630" i="154"/>
  <c r="B630" i="154"/>
  <c r="C630" i="154"/>
  <c r="D630" i="154"/>
  <c r="E630" i="154"/>
  <c r="A631" i="154"/>
  <c r="B631" i="154"/>
  <c r="C631" i="154"/>
  <c r="D631" i="154"/>
  <c r="E631" i="154"/>
  <c r="A632" i="154"/>
  <c r="B632" i="154"/>
  <c r="C632" i="154"/>
  <c r="D632" i="154"/>
  <c r="E632" i="154"/>
  <c r="A633" i="154"/>
  <c r="B633" i="154"/>
  <c r="C633" i="154"/>
  <c r="D633" i="154"/>
  <c r="E633" i="154"/>
  <c r="A634" i="154"/>
  <c r="B634" i="154"/>
  <c r="C634" i="154"/>
  <c r="D634" i="154"/>
  <c r="E634" i="154"/>
  <c r="A635" i="154"/>
  <c r="B635" i="154"/>
  <c r="C635" i="154"/>
  <c r="D635" i="154"/>
  <c r="E635" i="154"/>
  <c r="A636" i="154"/>
  <c r="B636" i="154"/>
  <c r="C636" i="154"/>
  <c r="D636" i="154"/>
  <c r="E636" i="154"/>
  <c r="A637" i="154"/>
  <c r="B637" i="154"/>
  <c r="C637" i="154"/>
  <c r="D637" i="154"/>
  <c r="E637" i="154"/>
  <c r="A638" i="154"/>
  <c r="B638" i="154"/>
  <c r="C638" i="154"/>
  <c r="D638" i="154"/>
  <c r="E638" i="154"/>
  <c r="A639" i="154"/>
  <c r="B639" i="154"/>
  <c r="C639" i="154"/>
  <c r="D639" i="154"/>
  <c r="E639" i="154"/>
  <c r="A640" i="154"/>
  <c r="B640" i="154"/>
  <c r="C640" i="154"/>
  <c r="D640" i="154"/>
  <c r="E640" i="154"/>
  <c r="A641" i="154"/>
  <c r="B641" i="154"/>
  <c r="C641" i="154"/>
  <c r="D641" i="154"/>
  <c r="E641" i="154"/>
  <c r="A642" i="154"/>
  <c r="B642" i="154"/>
  <c r="C642" i="154"/>
  <c r="D642" i="154"/>
  <c r="E642" i="154"/>
  <c r="A643" i="154"/>
  <c r="B643" i="154"/>
  <c r="C643" i="154"/>
  <c r="D643" i="154"/>
  <c r="E643" i="154"/>
  <c r="A644" i="154"/>
  <c r="B644" i="154"/>
  <c r="C644" i="154"/>
  <c r="D644" i="154"/>
  <c r="E644" i="154"/>
  <c r="A645" i="154"/>
  <c r="B645" i="154"/>
  <c r="C645" i="154"/>
  <c r="D645" i="154"/>
  <c r="E645" i="154"/>
  <c r="A646" i="154"/>
  <c r="B646" i="154"/>
  <c r="C646" i="154"/>
  <c r="D646" i="154"/>
  <c r="E646" i="154"/>
  <c r="A647" i="154"/>
  <c r="B647" i="154"/>
  <c r="C647" i="154"/>
  <c r="D647" i="154"/>
  <c r="E647" i="154"/>
  <c r="A648" i="154"/>
  <c r="B648" i="154"/>
  <c r="C648" i="154"/>
  <c r="D648" i="154"/>
  <c r="E648" i="154"/>
  <c r="A649" i="154"/>
  <c r="B649" i="154"/>
  <c r="C649" i="154"/>
  <c r="D649" i="154"/>
  <c r="E649" i="154"/>
  <c r="A650" i="154"/>
  <c r="B650" i="154"/>
  <c r="C650" i="154"/>
  <c r="D650" i="154"/>
  <c r="E650" i="154"/>
  <c r="A651" i="154"/>
  <c r="B651" i="154"/>
  <c r="C651" i="154"/>
  <c r="D651" i="154"/>
  <c r="E651" i="154"/>
  <c r="A652" i="154"/>
  <c r="B652" i="154"/>
  <c r="C652" i="154"/>
  <c r="D652" i="154"/>
  <c r="E652" i="154"/>
  <c r="A653" i="154"/>
  <c r="B653" i="154"/>
  <c r="C653" i="154"/>
  <c r="D653" i="154"/>
  <c r="E653" i="154"/>
  <c r="A654" i="154"/>
  <c r="B654" i="154"/>
  <c r="C654" i="154"/>
  <c r="D654" i="154"/>
  <c r="E654" i="154"/>
  <c r="A655" i="154"/>
  <c r="B655" i="154"/>
  <c r="C655" i="154"/>
  <c r="D655" i="154"/>
  <c r="E655" i="154"/>
  <c r="A656" i="154"/>
  <c r="B656" i="154"/>
  <c r="C656" i="154"/>
  <c r="D656" i="154"/>
  <c r="E656" i="154"/>
  <c r="A657" i="154"/>
  <c r="B657" i="154"/>
  <c r="C657" i="154"/>
  <c r="D657" i="154"/>
  <c r="E657" i="154"/>
  <c r="A658" i="154"/>
  <c r="B658" i="154"/>
  <c r="C658" i="154"/>
  <c r="D658" i="154"/>
  <c r="E658" i="154"/>
  <c r="A659" i="154"/>
  <c r="B659" i="154"/>
  <c r="C659" i="154"/>
  <c r="D659" i="154"/>
  <c r="E659" i="154"/>
  <c r="A660" i="154"/>
  <c r="B660" i="154"/>
  <c r="C660" i="154"/>
  <c r="D660" i="154"/>
  <c r="E660" i="154"/>
  <c r="A661" i="154"/>
  <c r="B661" i="154"/>
  <c r="C661" i="154"/>
  <c r="D661" i="154"/>
  <c r="E661" i="154"/>
  <c r="A662" i="154"/>
  <c r="B662" i="154"/>
  <c r="C662" i="154"/>
  <c r="D662" i="154"/>
  <c r="E662" i="154"/>
  <c r="A663" i="154"/>
  <c r="B663" i="154"/>
  <c r="C663" i="154"/>
  <c r="D663" i="154"/>
  <c r="E663" i="154"/>
  <c r="A664" i="154"/>
  <c r="B664" i="154"/>
  <c r="C664" i="154"/>
  <c r="D664" i="154"/>
  <c r="E664" i="154"/>
  <c r="A665" i="154"/>
  <c r="B665" i="154"/>
  <c r="C665" i="154"/>
  <c r="D665" i="154"/>
  <c r="E665" i="154"/>
  <c r="A666" i="154"/>
  <c r="B666" i="154"/>
  <c r="C666" i="154"/>
  <c r="D666" i="154"/>
  <c r="E666" i="154"/>
  <c r="A667" i="154"/>
  <c r="B667" i="154"/>
  <c r="C667" i="154"/>
  <c r="D667" i="154"/>
  <c r="E667" i="154"/>
  <c r="A668" i="154"/>
  <c r="B668" i="154"/>
  <c r="C668" i="154"/>
  <c r="D668" i="154"/>
  <c r="E668" i="154"/>
  <c r="A669" i="154"/>
  <c r="B669" i="154"/>
  <c r="C669" i="154"/>
  <c r="D669" i="154"/>
  <c r="E669" i="154"/>
  <c r="A670" i="154"/>
  <c r="B670" i="154"/>
  <c r="C670" i="154"/>
  <c r="D670" i="154"/>
  <c r="E670" i="154"/>
  <c r="A671" i="154"/>
  <c r="B671" i="154"/>
  <c r="C671" i="154"/>
  <c r="D671" i="154"/>
  <c r="E671" i="154"/>
  <c r="A672" i="154"/>
  <c r="B672" i="154"/>
  <c r="C672" i="154"/>
  <c r="D672" i="154"/>
  <c r="E672" i="154"/>
  <c r="A673" i="154"/>
  <c r="B673" i="154"/>
  <c r="C673" i="154"/>
  <c r="D673" i="154"/>
  <c r="E673" i="154"/>
  <c r="A674" i="154"/>
  <c r="B674" i="154"/>
  <c r="C674" i="154"/>
  <c r="D674" i="154"/>
  <c r="E674" i="154"/>
  <c r="A675" i="154"/>
  <c r="B675" i="154"/>
  <c r="C675" i="154"/>
  <c r="D675" i="154"/>
  <c r="E675" i="154"/>
  <c r="A676" i="154"/>
  <c r="B676" i="154"/>
  <c r="C676" i="154"/>
  <c r="D676" i="154"/>
  <c r="E676" i="154"/>
  <c r="A677" i="154"/>
  <c r="B677" i="154"/>
  <c r="C677" i="154"/>
  <c r="D677" i="154"/>
  <c r="E677" i="154"/>
  <c r="A678" i="154"/>
  <c r="B678" i="154"/>
  <c r="C678" i="154"/>
  <c r="D678" i="154"/>
  <c r="E678" i="154"/>
  <c r="A679" i="154"/>
  <c r="B679" i="154"/>
  <c r="C679" i="154"/>
  <c r="D679" i="154"/>
  <c r="E679" i="154"/>
  <c r="A680" i="154"/>
  <c r="B680" i="154"/>
  <c r="C680" i="154"/>
  <c r="D680" i="154"/>
  <c r="E680" i="154"/>
  <c r="A681" i="154"/>
  <c r="B681" i="154"/>
  <c r="C681" i="154"/>
  <c r="D681" i="154"/>
  <c r="E681" i="154"/>
  <c r="A682" i="154"/>
  <c r="B682" i="154"/>
  <c r="C682" i="154"/>
  <c r="D682" i="154"/>
  <c r="E682" i="154"/>
  <c r="A683" i="154"/>
  <c r="B683" i="154"/>
  <c r="C683" i="154"/>
  <c r="D683" i="154"/>
  <c r="E683" i="154"/>
  <c r="A684" i="154"/>
  <c r="B684" i="154"/>
  <c r="C684" i="154"/>
  <c r="D684" i="154"/>
  <c r="E684" i="154"/>
  <c r="A685" i="154"/>
  <c r="B685" i="154"/>
  <c r="C685" i="154"/>
  <c r="D685" i="154"/>
  <c r="E685" i="154"/>
  <c r="A686" i="154"/>
  <c r="B686" i="154"/>
  <c r="C686" i="154"/>
  <c r="D686" i="154"/>
  <c r="E686" i="154"/>
  <c r="A687" i="154"/>
  <c r="B687" i="154"/>
  <c r="C687" i="154"/>
  <c r="D687" i="154"/>
  <c r="E687" i="154"/>
  <c r="A688" i="154"/>
  <c r="B688" i="154"/>
  <c r="C688" i="154"/>
  <c r="D688" i="154"/>
  <c r="E688" i="154"/>
  <c r="A689" i="154"/>
  <c r="B689" i="154"/>
  <c r="C689" i="154"/>
  <c r="D689" i="154"/>
  <c r="E689" i="154"/>
  <c r="A690" i="154"/>
  <c r="B690" i="154"/>
  <c r="C690" i="154"/>
  <c r="D690" i="154"/>
  <c r="E690" i="154"/>
  <c r="A691" i="154"/>
  <c r="B691" i="154"/>
  <c r="C691" i="154"/>
  <c r="D691" i="154"/>
  <c r="E691" i="154"/>
  <c r="A692" i="154"/>
  <c r="B692" i="154"/>
  <c r="C692" i="154"/>
  <c r="D692" i="154"/>
  <c r="E692" i="154"/>
  <c r="A693" i="154"/>
  <c r="B693" i="154"/>
  <c r="C693" i="154"/>
  <c r="D693" i="154"/>
  <c r="E693" i="154"/>
  <c r="A694" i="154"/>
  <c r="B694" i="154"/>
  <c r="C694" i="154"/>
  <c r="D694" i="154"/>
  <c r="E694" i="154"/>
  <c r="A695" i="154"/>
  <c r="B695" i="154"/>
  <c r="C695" i="154"/>
  <c r="D695" i="154"/>
  <c r="E695" i="154"/>
  <c r="A696" i="154"/>
  <c r="B696" i="154"/>
  <c r="C696" i="154"/>
  <c r="D696" i="154"/>
  <c r="E696" i="154"/>
  <c r="A697" i="154"/>
  <c r="B697" i="154"/>
  <c r="C697" i="154"/>
  <c r="D697" i="154"/>
  <c r="E697" i="154"/>
  <c r="A698" i="154"/>
  <c r="B698" i="154"/>
  <c r="C698" i="154"/>
  <c r="D698" i="154"/>
  <c r="E698" i="154"/>
  <c r="A699" i="154"/>
  <c r="B699" i="154"/>
  <c r="C699" i="154"/>
  <c r="D699" i="154"/>
  <c r="E699" i="154"/>
  <c r="A700" i="154"/>
  <c r="B700" i="154"/>
  <c r="C700" i="154"/>
  <c r="D700" i="154"/>
  <c r="E700" i="154"/>
  <c r="A701" i="154"/>
  <c r="B701" i="154"/>
  <c r="C701" i="154"/>
  <c r="D701" i="154"/>
  <c r="E701" i="154"/>
  <c r="A702" i="154"/>
  <c r="B702" i="154"/>
  <c r="C702" i="154"/>
  <c r="D702" i="154"/>
  <c r="E702" i="154"/>
  <c r="A703" i="154"/>
  <c r="B703" i="154"/>
  <c r="C703" i="154"/>
  <c r="D703" i="154"/>
  <c r="E703" i="154"/>
  <c r="A704" i="154"/>
  <c r="B704" i="154"/>
  <c r="C704" i="154"/>
  <c r="D704" i="154"/>
  <c r="E704" i="154"/>
  <c r="A705" i="154"/>
  <c r="B705" i="154"/>
  <c r="C705" i="154"/>
  <c r="D705" i="154"/>
  <c r="E705" i="154"/>
  <c r="A706" i="154"/>
  <c r="B706" i="154"/>
  <c r="C706" i="154"/>
  <c r="D706" i="154"/>
  <c r="E706" i="154"/>
  <c r="A707" i="154"/>
  <c r="B707" i="154"/>
  <c r="C707" i="154"/>
  <c r="D707" i="154"/>
  <c r="E707" i="154"/>
  <c r="A708" i="154"/>
  <c r="B708" i="154"/>
  <c r="C708" i="154"/>
  <c r="D708" i="154"/>
  <c r="E708" i="154"/>
  <c r="A709" i="154"/>
  <c r="B709" i="154"/>
  <c r="C709" i="154"/>
  <c r="D709" i="154"/>
  <c r="E709" i="154"/>
  <c r="A710" i="154"/>
  <c r="B710" i="154"/>
  <c r="C710" i="154"/>
  <c r="D710" i="154"/>
  <c r="E710" i="154"/>
  <c r="A711" i="154"/>
  <c r="B711" i="154"/>
  <c r="C711" i="154"/>
  <c r="D711" i="154"/>
  <c r="E711" i="154"/>
  <c r="A712" i="154"/>
  <c r="B712" i="154"/>
  <c r="C712" i="154"/>
  <c r="D712" i="154"/>
  <c r="E712" i="154"/>
  <c r="A713" i="154"/>
  <c r="B713" i="154"/>
  <c r="C713" i="154"/>
  <c r="D713" i="154"/>
  <c r="E713" i="154"/>
  <c r="A714" i="154"/>
  <c r="B714" i="154"/>
  <c r="C714" i="154"/>
  <c r="D714" i="154"/>
  <c r="E714" i="154"/>
  <c r="A715" i="154"/>
  <c r="B715" i="154"/>
  <c r="C715" i="154"/>
  <c r="D715" i="154"/>
  <c r="E715" i="154"/>
  <c r="A716" i="154"/>
  <c r="B716" i="154"/>
  <c r="C716" i="154"/>
  <c r="D716" i="154"/>
  <c r="E716" i="154"/>
  <c r="A717" i="154"/>
  <c r="B717" i="154"/>
  <c r="C717" i="154"/>
  <c r="D717" i="154"/>
  <c r="E717" i="154"/>
  <c r="A718" i="154"/>
  <c r="B718" i="154"/>
  <c r="C718" i="154"/>
  <c r="D718" i="154"/>
  <c r="E718" i="154"/>
  <c r="A719" i="154"/>
  <c r="B719" i="154"/>
  <c r="C719" i="154"/>
  <c r="D719" i="154"/>
  <c r="E719" i="154"/>
  <c r="A720" i="154"/>
  <c r="B720" i="154"/>
  <c r="C720" i="154"/>
  <c r="D720" i="154"/>
  <c r="E720" i="154"/>
  <c r="A721" i="154"/>
  <c r="B721" i="154"/>
  <c r="C721" i="154"/>
  <c r="D721" i="154"/>
  <c r="E721" i="154"/>
  <c r="A722" i="154"/>
  <c r="B722" i="154"/>
  <c r="C722" i="154"/>
  <c r="D722" i="154"/>
  <c r="E722" i="154"/>
  <c r="A723" i="154"/>
  <c r="B723" i="154"/>
  <c r="C723" i="154"/>
  <c r="D723" i="154"/>
  <c r="E723" i="154"/>
  <c r="A724" i="154"/>
  <c r="B724" i="154"/>
  <c r="C724" i="154"/>
  <c r="D724" i="154"/>
  <c r="E724" i="154"/>
  <c r="A725" i="154"/>
  <c r="B725" i="154"/>
  <c r="C725" i="154"/>
  <c r="D725" i="154"/>
  <c r="E725" i="154"/>
  <c r="A726" i="154"/>
  <c r="B726" i="154"/>
  <c r="C726" i="154"/>
  <c r="D726" i="154"/>
  <c r="E726" i="154"/>
  <c r="A727" i="154"/>
  <c r="B727" i="154"/>
  <c r="C727" i="154"/>
  <c r="D727" i="154"/>
  <c r="E727" i="154"/>
  <c r="A728" i="154"/>
  <c r="B728" i="154"/>
  <c r="C728" i="154"/>
  <c r="D728" i="154"/>
  <c r="E728" i="154"/>
  <c r="A729" i="154"/>
  <c r="B729" i="154"/>
  <c r="C729" i="154"/>
  <c r="D729" i="154"/>
  <c r="E729" i="154"/>
  <c r="A730" i="154"/>
  <c r="B730" i="154"/>
  <c r="C730" i="154"/>
  <c r="D730" i="154"/>
  <c r="E730" i="154"/>
  <c r="A731" i="154"/>
  <c r="B731" i="154"/>
  <c r="C731" i="154"/>
  <c r="D731" i="154"/>
  <c r="E731" i="154"/>
  <c r="A732" i="154"/>
  <c r="B732" i="154"/>
  <c r="C732" i="154"/>
  <c r="D732" i="154"/>
  <c r="E732" i="154"/>
  <c r="A733" i="154"/>
  <c r="B733" i="154"/>
  <c r="C733" i="154"/>
  <c r="D733" i="154"/>
  <c r="E733" i="154"/>
  <c r="A734" i="154"/>
  <c r="B734" i="154"/>
  <c r="C734" i="154"/>
  <c r="D734" i="154"/>
  <c r="E734" i="154"/>
  <c r="A735" i="154"/>
  <c r="B735" i="154"/>
  <c r="C735" i="154"/>
  <c r="D735" i="154"/>
  <c r="E735" i="154"/>
  <c r="A736" i="154"/>
  <c r="B736" i="154"/>
  <c r="C736" i="154"/>
  <c r="D736" i="154"/>
  <c r="E736" i="154"/>
  <c r="A737" i="154"/>
  <c r="B737" i="154"/>
  <c r="C737" i="154"/>
  <c r="D737" i="154"/>
  <c r="E737" i="154"/>
  <c r="A738" i="154"/>
  <c r="B738" i="154"/>
  <c r="C738" i="154"/>
  <c r="D738" i="154"/>
  <c r="E738" i="154"/>
  <c r="A739" i="154"/>
  <c r="B739" i="154"/>
  <c r="C739" i="154"/>
  <c r="D739" i="154"/>
  <c r="E739" i="154"/>
  <c r="A740" i="154"/>
  <c r="B740" i="154"/>
  <c r="C740" i="154"/>
  <c r="D740" i="154"/>
  <c r="E740" i="154"/>
  <c r="A741" i="154"/>
  <c r="B741" i="154"/>
  <c r="C741" i="154"/>
  <c r="D741" i="154"/>
  <c r="E741" i="154"/>
  <c r="A742" i="154"/>
  <c r="B742" i="154"/>
  <c r="C742" i="154"/>
  <c r="D742" i="154"/>
  <c r="E742" i="154"/>
  <c r="A743" i="154"/>
  <c r="B743" i="154"/>
  <c r="C743" i="154"/>
  <c r="D743" i="154"/>
  <c r="E743" i="154"/>
  <c r="A744" i="154"/>
  <c r="B744" i="154"/>
  <c r="C744" i="154"/>
  <c r="D744" i="154"/>
  <c r="E744" i="154"/>
  <c r="A745" i="154"/>
  <c r="B745" i="154"/>
  <c r="C745" i="154"/>
  <c r="D745" i="154"/>
  <c r="E745" i="154"/>
  <c r="A746" i="154"/>
  <c r="B746" i="154"/>
  <c r="C746" i="154"/>
  <c r="D746" i="154"/>
  <c r="E746" i="154"/>
  <c r="A747" i="154"/>
  <c r="B747" i="154"/>
  <c r="C747" i="154"/>
  <c r="D747" i="154"/>
  <c r="E747" i="154"/>
  <c r="A748" i="154"/>
  <c r="B748" i="154"/>
  <c r="C748" i="154"/>
  <c r="D748" i="154"/>
  <c r="E748" i="154"/>
  <c r="A749" i="154"/>
  <c r="B749" i="154"/>
  <c r="C749" i="154"/>
  <c r="D749" i="154"/>
  <c r="E749" i="154"/>
  <c r="A750" i="154"/>
  <c r="B750" i="154"/>
  <c r="C750" i="154"/>
  <c r="D750" i="154"/>
  <c r="E750" i="154"/>
  <c r="A751" i="154"/>
  <c r="B751" i="154"/>
  <c r="C751" i="154"/>
  <c r="D751" i="154"/>
  <c r="E751" i="154"/>
  <c r="A752" i="154"/>
  <c r="B752" i="154"/>
  <c r="C752" i="154"/>
  <c r="D752" i="154"/>
  <c r="E752" i="154"/>
  <c r="A753" i="154"/>
  <c r="B753" i="154"/>
  <c r="C753" i="154"/>
  <c r="D753" i="154"/>
  <c r="E753" i="154"/>
  <c r="A754" i="154"/>
  <c r="B754" i="154"/>
  <c r="C754" i="154"/>
  <c r="D754" i="154"/>
  <c r="E754" i="154"/>
  <c r="A755" i="154"/>
  <c r="B755" i="154"/>
  <c r="C755" i="154"/>
  <c r="D755" i="154"/>
  <c r="E755" i="154"/>
  <c r="A756" i="154"/>
  <c r="B756" i="154"/>
  <c r="C756" i="154"/>
  <c r="D756" i="154"/>
  <c r="E756" i="154"/>
  <c r="A757" i="154"/>
  <c r="B757" i="154"/>
  <c r="C757" i="154"/>
  <c r="D757" i="154"/>
  <c r="E757" i="154"/>
  <c r="A758" i="154"/>
  <c r="B758" i="154"/>
  <c r="C758" i="154"/>
  <c r="D758" i="154"/>
  <c r="E758" i="154"/>
  <c r="A759" i="154"/>
  <c r="B759" i="154"/>
  <c r="C759" i="154"/>
  <c r="D759" i="154"/>
  <c r="E759" i="154"/>
  <c r="A760" i="154"/>
  <c r="B760" i="154"/>
  <c r="C760" i="154"/>
  <c r="D760" i="154"/>
  <c r="E760" i="154"/>
  <c r="A761" i="154"/>
  <c r="B761" i="154"/>
  <c r="C761" i="154"/>
  <c r="D761" i="154"/>
  <c r="E761" i="154"/>
  <c r="A762" i="154"/>
  <c r="B762" i="154"/>
  <c r="C762" i="154"/>
  <c r="D762" i="154"/>
  <c r="E762" i="154"/>
  <c r="A763" i="154"/>
  <c r="B763" i="154"/>
  <c r="C763" i="154"/>
  <c r="D763" i="154"/>
  <c r="E763" i="154"/>
  <c r="A764" i="154"/>
  <c r="B764" i="154"/>
  <c r="C764" i="154"/>
  <c r="D764" i="154"/>
  <c r="E764" i="154"/>
  <c r="A765" i="154"/>
  <c r="B765" i="154"/>
  <c r="C765" i="154"/>
  <c r="D765" i="154"/>
  <c r="E765" i="154"/>
  <c r="A766" i="154"/>
  <c r="B766" i="154"/>
  <c r="C766" i="154"/>
  <c r="D766" i="154"/>
  <c r="E766" i="154"/>
  <c r="A767" i="154"/>
  <c r="B767" i="154"/>
  <c r="C767" i="154"/>
  <c r="D767" i="154"/>
  <c r="E767" i="154"/>
  <c r="A768" i="154"/>
  <c r="B768" i="154"/>
  <c r="C768" i="154"/>
  <c r="D768" i="154"/>
  <c r="E768" i="154"/>
  <c r="A769" i="154"/>
  <c r="B769" i="154"/>
  <c r="C769" i="154"/>
  <c r="D769" i="154"/>
  <c r="E769" i="154"/>
  <c r="A770" i="154"/>
  <c r="B770" i="154"/>
  <c r="C770" i="154"/>
  <c r="D770" i="154"/>
  <c r="E770" i="154"/>
  <c r="A771" i="154"/>
  <c r="B771" i="154"/>
  <c r="C771" i="154"/>
  <c r="D771" i="154"/>
  <c r="E771" i="154"/>
  <c r="A772" i="154"/>
  <c r="B772" i="154"/>
  <c r="C772" i="154"/>
  <c r="D772" i="154"/>
  <c r="E772" i="154"/>
  <c r="A773" i="154"/>
  <c r="B773" i="154"/>
  <c r="C773" i="154"/>
  <c r="D773" i="154"/>
  <c r="E773" i="154"/>
  <c r="A774" i="154"/>
  <c r="B774" i="154"/>
  <c r="C774" i="154"/>
  <c r="D774" i="154"/>
  <c r="E774" i="154"/>
  <c r="A775" i="154"/>
  <c r="B775" i="154"/>
  <c r="C775" i="154"/>
  <c r="D775" i="154"/>
  <c r="E775" i="154"/>
  <c r="A776" i="154"/>
  <c r="B776" i="154"/>
  <c r="C776" i="154"/>
  <c r="D776" i="154"/>
  <c r="E776" i="154"/>
  <c r="A777" i="154"/>
  <c r="B777" i="154"/>
  <c r="C777" i="154"/>
  <c r="D777" i="154"/>
  <c r="E777" i="154"/>
  <c r="A778" i="154"/>
  <c r="B778" i="154"/>
  <c r="C778" i="154"/>
  <c r="D778" i="154"/>
  <c r="E778" i="154"/>
  <c r="A779" i="154"/>
  <c r="B779" i="154"/>
  <c r="C779" i="154"/>
  <c r="D779" i="154"/>
  <c r="E779" i="154"/>
  <c r="A780" i="154"/>
  <c r="B780" i="154"/>
  <c r="C780" i="154"/>
  <c r="D780" i="154"/>
  <c r="E780" i="154"/>
  <c r="A781" i="154"/>
  <c r="B781" i="154"/>
  <c r="C781" i="154"/>
  <c r="D781" i="154"/>
  <c r="E781" i="154"/>
  <c r="A782" i="154"/>
  <c r="B782" i="154"/>
  <c r="C782" i="154"/>
  <c r="D782" i="154"/>
  <c r="E782" i="154"/>
  <c r="A783" i="154"/>
  <c r="B783" i="154"/>
  <c r="C783" i="154"/>
  <c r="D783" i="154"/>
  <c r="E783" i="154"/>
  <c r="A784" i="154"/>
  <c r="B784" i="154"/>
  <c r="C784" i="154"/>
  <c r="D784" i="154"/>
  <c r="E784" i="154"/>
  <c r="A785" i="154"/>
  <c r="B785" i="154"/>
  <c r="C785" i="154"/>
  <c r="D785" i="154"/>
  <c r="E785" i="154"/>
  <c r="A786" i="154"/>
  <c r="B786" i="154"/>
  <c r="C786" i="154"/>
  <c r="D786" i="154"/>
  <c r="E786" i="154"/>
  <c r="A787" i="154"/>
  <c r="B787" i="154"/>
  <c r="C787" i="154"/>
  <c r="D787" i="154"/>
  <c r="E787" i="154"/>
  <c r="A788" i="154"/>
  <c r="B788" i="154"/>
  <c r="C788" i="154"/>
  <c r="D788" i="154"/>
  <c r="E788" i="154"/>
  <c r="A789" i="154"/>
  <c r="B789" i="154"/>
  <c r="C789" i="154"/>
  <c r="D789" i="154"/>
  <c r="E789" i="154"/>
  <c r="A790" i="154"/>
  <c r="B790" i="154"/>
  <c r="C790" i="154"/>
  <c r="D790" i="154"/>
  <c r="E790" i="154"/>
  <c r="A791" i="154"/>
  <c r="B791" i="154"/>
  <c r="C791" i="154"/>
  <c r="D791" i="154"/>
  <c r="E791" i="154"/>
  <c r="A792" i="154"/>
  <c r="B792" i="154"/>
  <c r="C792" i="154"/>
  <c r="D792" i="154"/>
  <c r="E792" i="154"/>
  <c r="A793" i="154"/>
  <c r="B793" i="154"/>
  <c r="C793" i="154"/>
  <c r="D793" i="154"/>
  <c r="E793" i="154"/>
  <c r="A794" i="154"/>
  <c r="B794" i="154"/>
  <c r="C794" i="154"/>
  <c r="D794" i="154"/>
  <c r="E794" i="154"/>
  <c r="A795" i="154"/>
  <c r="B795" i="154"/>
  <c r="C795" i="154"/>
  <c r="D795" i="154"/>
  <c r="E795" i="154"/>
  <c r="A796" i="154"/>
  <c r="B796" i="154"/>
  <c r="C796" i="154"/>
  <c r="D796" i="154"/>
  <c r="E796" i="154"/>
  <c r="A797" i="154"/>
  <c r="B797" i="154"/>
  <c r="C797" i="154"/>
  <c r="D797" i="154"/>
  <c r="E797" i="154"/>
  <c r="A798" i="154"/>
  <c r="B798" i="154"/>
  <c r="C798" i="154"/>
  <c r="D798" i="154"/>
  <c r="E798" i="154"/>
  <c r="A799" i="154"/>
  <c r="B799" i="154"/>
  <c r="C799" i="154"/>
  <c r="D799" i="154"/>
  <c r="E799" i="154"/>
  <c r="A800" i="154"/>
  <c r="B800" i="154"/>
  <c r="C800" i="154"/>
  <c r="D800" i="154"/>
  <c r="E800" i="154"/>
  <c r="A801" i="154"/>
  <c r="B801" i="154"/>
  <c r="C801" i="154"/>
  <c r="D801" i="154"/>
  <c r="E801" i="154"/>
  <c r="A802" i="154"/>
  <c r="B802" i="154"/>
  <c r="C802" i="154"/>
  <c r="D802" i="154"/>
  <c r="E802" i="154"/>
  <c r="A803" i="154"/>
  <c r="B803" i="154"/>
  <c r="C803" i="154"/>
  <c r="D803" i="154"/>
  <c r="E803" i="154"/>
  <c r="A804" i="154"/>
  <c r="B804" i="154"/>
  <c r="C804" i="154"/>
  <c r="D804" i="154"/>
  <c r="E804" i="154"/>
  <c r="A805" i="154"/>
  <c r="B805" i="154"/>
  <c r="C805" i="154"/>
  <c r="D805" i="154"/>
  <c r="E805" i="154"/>
  <c r="A806" i="154"/>
  <c r="B806" i="154"/>
  <c r="C806" i="154"/>
  <c r="D806" i="154"/>
  <c r="E806" i="154"/>
  <c r="A807" i="154"/>
  <c r="B807" i="154"/>
  <c r="C807" i="154"/>
  <c r="D807" i="154"/>
  <c r="E807" i="154"/>
  <c r="A808" i="154"/>
  <c r="B808" i="154"/>
  <c r="C808" i="154"/>
  <c r="D808" i="154"/>
  <c r="E808" i="154"/>
  <c r="A809" i="154"/>
  <c r="B809" i="154"/>
  <c r="C809" i="154"/>
  <c r="D809" i="154"/>
  <c r="E809" i="154"/>
  <c r="A810" i="154"/>
  <c r="B810" i="154"/>
  <c r="C810" i="154"/>
  <c r="D810" i="154"/>
  <c r="E810" i="154"/>
  <c r="A811" i="154"/>
  <c r="B811" i="154"/>
  <c r="C811" i="154"/>
  <c r="D811" i="154"/>
  <c r="E811" i="154"/>
  <c r="A812" i="154"/>
  <c r="B812" i="154"/>
  <c r="C812" i="154"/>
  <c r="D812" i="154"/>
  <c r="E812" i="154"/>
  <c r="A813" i="154"/>
  <c r="B813" i="154"/>
  <c r="C813" i="154"/>
  <c r="D813" i="154"/>
  <c r="E813" i="154"/>
  <c r="A814" i="154"/>
  <c r="B814" i="154"/>
  <c r="C814" i="154"/>
  <c r="D814" i="154"/>
  <c r="E814" i="154"/>
  <c r="A815" i="154"/>
  <c r="B815" i="154"/>
  <c r="C815" i="154"/>
  <c r="D815" i="154"/>
  <c r="E815" i="154"/>
  <c r="A816" i="154"/>
  <c r="B816" i="154"/>
  <c r="C816" i="154"/>
  <c r="D816" i="154"/>
  <c r="E816" i="154"/>
  <c r="A817" i="154"/>
  <c r="B817" i="154"/>
  <c r="C817" i="154"/>
  <c r="D817" i="154"/>
  <c r="E817" i="154"/>
  <c r="A818" i="154"/>
  <c r="B818" i="154"/>
  <c r="C818" i="154"/>
  <c r="D818" i="154"/>
  <c r="E818" i="154"/>
  <c r="A819" i="154"/>
  <c r="B819" i="154"/>
  <c r="C819" i="154"/>
  <c r="D819" i="154"/>
  <c r="E819" i="154"/>
  <c r="A820" i="154"/>
  <c r="B820" i="154"/>
  <c r="C820" i="154"/>
  <c r="D820" i="154"/>
  <c r="E820" i="154"/>
  <c r="A821" i="154"/>
  <c r="B821" i="154"/>
  <c r="C821" i="154"/>
  <c r="D821" i="154"/>
  <c r="E821" i="154"/>
  <c r="A822" i="154"/>
  <c r="B822" i="154"/>
  <c r="C822" i="154"/>
  <c r="D822" i="154"/>
  <c r="E822" i="154"/>
  <c r="A823" i="154"/>
  <c r="B823" i="154"/>
  <c r="C823" i="154"/>
  <c r="D823" i="154"/>
  <c r="E823" i="154"/>
  <c r="A824" i="154"/>
  <c r="B824" i="154"/>
  <c r="C824" i="154"/>
  <c r="D824" i="154"/>
  <c r="E824" i="154"/>
  <c r="A825" i="154"/>
  <c r="B825" i="154"/>
  <c r="C825" i="154"/>
  <c r="D825" i="154"/>
  <c r="E825" i="154"/>
  <c r="A826" i="154"/>
  <c r="B826" i="154"/>
  <c r="C826" i="154"/>
  <c r="D826" i="154"/>
  <c r="E826" i="154"/>
  <c r="A827" i="154"/>
  <c r="B827" i="154"/>
  <c r="C827" i="154"/>
  <c r="D827" i="154"/>
  <c r="E827" i="154"/>
  <c r="A828" i="154"/>
  <c r="B828" i="154"/>
  <c r="C828" i="154"/>
  <c r="D828" i="154"/>
  <c r="E828" i="154"/>
  <c r="A829" i="154"/>
  <c r="B829" i="154"/>
  <c r="C829" i="154"/>
  <c r="D829" i="154"/>
  <c r="E829" i="154"/>
  <c r="A830" i="154"/>
  <c r="B830" i="154"/>
  <c r="C830" i="154"/>
  <c r="D830" i="154"/>
  <c r="E830" i="154"/>
  <c r="A831" i="154"/>
  <c r="B831" i="154"/>
  <c r="C831" i="154"/>
  <c r="D831" i="154"/>
  <c r="E831" i="154"/>
  <c r="A832" i="154"/>
  <c r="B832" i="154"/>
  <c r="C832" i="154"/>
  <c r="D832" i="154"/>
  <c r="E832" i="154"/>
  <c r="A833" i="154"/>
  <c r="B833" i="154"/>
  <c r="C833" i="154"/>
  <c r="D833" i="154"/>
  <c r="E833" i="154"/>
  <c r="A834" i="154"/>
  <c r="B834" i="154"/>
  <c r="C834" i="154"/>
  <c r="D834" i="154"/>
  <c r="E834" i="154"/>
  <c r="A835" i="154"/>
  <c r="B835" i="154"/>
  <c r="C835" i="154"/>
  <c r="D835" i="154"/>
  <c r="E835" i="154"/>
  <c r="A836" i="154"/>
  <c r="B836" i="154"/>
  <c r="C836" i="154"/>
  <c r="D836" i="154"/>
  <c r="E836" i="154"/>
  <c r="A837" i="154"/>
  <c r="B837" i="154"/>
  <c r="C837" i="154"/>
  <c r="D837" i="154"/>
  <c r="E837" i="154"/>
  <c r="A838" i="154"/>
  <c r="B838" i="154"/>
  <c r="C838" i="154"/>
  <c r="D838" i="154"/>
  <c r="E838" i="154"/>
  <c r="A839" i="154"/>
  <c r="B839" i="154"/>
  <c r="C839" i="154"/>
  <c r="D839" i="154"/>
  <c r="E839" i="154"/>
  <c r="A840" i="154"/>
  <c r="B840" i="154"/>
  <c r="C840" i="154"/>
  <c r="D840" i="154"/>
  <c r="E840" i="154"/>
  <c r="A841" i="154"/>
  <c r="B841" i="154"/>
  <c r="C841" i="154"/>
  <c r="D841" i="154"/>
  <c r="E841" i="154"/>
  <c r="A842" i="154"/>
  <c r="B842" i="154"/>
  <c r="C842" i="154"/>
  <c r="D842" i="154"/>
  <c r="E842" i="154"/>
  <c r="A843" i="154"/>
  <c r="B843" i="154"/>
  <c r="C843" i="154"/>
  <c r="D843" i="154"/>
  <c r="E843" i="154"/>
  <c r="A844" i="154"/>
  <c r="B844" i="154"/>
  <c r="C844" i="154"/>
  <c r="D844" i="154"/>
  <c r="E844" i="154"/>
  <c r="A845" i="154"/>
  <c r="B845" i="154"/>
  <c r="C845" i="154"/>
  <c r="D845" i="154"/>
  <c r="E845" i="154"/>
  <c r="A846" i="154"/>
  <c r="B846" i="154"/>
  <c r="C846" i="154"/>
  <c r="D846" i="154"/>
  <c r="E846" i="154"/>
  <c r="A847" i="154"/>
  <c r="B847" i="154"/>
  <c r="C847" i="154"/>
  <c r="D847" i="154"/>
  <c r="E847" i="154"/>
  <c r="A848" i="154"/>
  <c r="B848" i="154"/>
  <c r="C848" i="154"/>
  <c r="D848" i="154"/>
  <c r="E848" i="154"/>
  <c r="A849" i="154"/>
  <c r="B849" i="154"/>
  <c r="C849" i="154"/>
  <c r="D849" i="154"/>
  <c r="E849" i="154"/>
  <c r="A850" i="154"/>
  <c r="B850" i="154"/>
  <c r="C850" i="154"/>
  <c r="D850" i="154"/>
  <c r="E850" i="154"/>
  <c r="A851" i="154"/>
  <c r="B851" i="154"/>
  <c r="C851" i="154"/>
  <c r="D851" i="154"/>
  <c r="E851" i="154"/>
  <c r="A852" i="154"/>
  <c r="B852" i="154"/>
  <c r="C852" i="154"/>
  <c r="D852" i="154"/>
  <c r="E852" i="154"/>
  <c r="A853" i="154"/>
  <c r="B853" i="154"/>
  <c r="C853" i="154"/>
  <c r="D853" i="154"/>
  <c r="E853" i="154"/>
  <c r="A854" i="154"/>
  <c r="B854" i="154"/>
  <c r="C854" i="154"/>
  <c r="D854" i="154"/>
  <c r="E854" i="154"/>
  <c r="A855" i="154"/>
  <c r="B855" i="154"/>
  <c r="C855" i="154"/>
  <c r="D855" i="154"/>
  <c r="E855" i="154"/>
  <c r="A856" i="154"/>
  <c r="B856" i="154"/>
  <c r="C856" i="154"/>
  <c r="D856" i="154"/>
  <c r="E856" i="154"/>
  <c r="A857" i="154"/>
  <c r="B857" i="154"/>
  <c r="C857" i="154"/>
  <c r="D857" i="154"/>
  <c r="E857" i="154"/>
  <c r="A858" i="154"/>
  <c r="B858" i="154"/>
  <c r="C858" i="154"/>
  <c r="D858" i="154"/>
  <c r="E858" i="154"/>
  <c r="A859" i="154"/>
  <c r="B859" i="154"/>
  <c r="C859" i="154"/>
  <c r="D859" i="154"/>
  <c r="E859" i="154"/>
  <c r="A860" i="154"/>
  <c r="B860" i="154"/>
  <c r="C860" i="154"/>
  <c r="D860" i="154"/>
  <c r="E860" i="154"/>
  <c r="A861" i="154"/>
  <c r="B861" i="154"/>
  <c r="C861" i="154"/>
  <c r="D861" i="154"/>
  <c r="E861" i="154"/>
  <c r="A862" i="154"/>
  <c r="B862" i="154"/>
  <c r="C862" i="154"/>
  <c r="D862" i="154"/>
  <c r="E862" i="154"/>
  <c r="A863" i="154"/>
  <c r="B863" i="154"/>
  <c r="C863" i="154"/>
  <c r="D863" i="154"/>
  <c r="E863" i="154"/>
  <c r="A864" i="154"/>
  <c r="B864" i="154"/>
  <c r="C864" i="154"/>
  <c r="D864" i="154"/>
  <c r="E864" i="154"/>
  <c r="A865" i="154"/>
  <c r="B865" i="154"/>
  <c r="C865" i="154"/>
  <c r="D865" i="154"/>
  <c r="E865" i="154"/>
  <c r="A866" i="154"/>
  <c r="B866" i="154"/>
  <c r="C866" i="154"/>
  <c r="D866" i="154"/>
  <c r="E866" i="154"/>
  <c r="A867" i="154"/>
  <c r="B867" i="154"/>
  <c r="C867" i="154"/>
  <c r="D867" i="154"/>
  <c r="E867" i="154"/>
  <c r="A868" i="154"/>
  <c r="B868" i="154"/>
  <c r="C868" i="154"/>
  <c r="D868" i="154"/>
  <c r="E868" i="154"/>
  <c r="A869" i="154"/>
  <c r="B869" i="154"/>
  <c r="C869" i="154"/>
  <c r="D869" i="154"/>
  <c r="E869" i="154"/>
  <c r="A870" i="154"/>
  <c r="B870" i="154"/>
  <c r="C870" i="154"/>
  <c r="D870" i="154"/>
  <c r="E870" i="154"/>
  <c r="A871" i="154"/>
  <c r="B871" i="154"/>
  <c r="C871" i="154"/>
  <c r="D871" i="154"/>
  <c r="E871" i="154"/>
  <c r="A872" i="154"/>
  <c r="B872" i="154"/>
  <c r="C872" i="154"/>
  <c r="D872" i="154"/>
  <c r="E872" i="154"/>
  <c r="A873" i="154"/>
  <c r="B873" i="154"/>
  <c r="C873" i="154"/>
  <c r="D873" i="154"/>
  <c r="E873" i="154"/>
  <c r="A874" i="154"/>
  <c r="B874" i="154"/>
  <c r="C874" i="154"/>
  <c r="D874" i="154"/>
  <c r="E874" i="154"/>
  <c r="A875" i="154"/>
  <c r="B875" i="154"/>
  <c r="C875" i="154"/>
  <c r="D875" i="154"/>
  <c r="E875" i="154"/>
  <c r="A876" i="154"/>
  <c r="B876" i="154"/>
  <c r="C876" i="154"/>
  <c r="D876" i="154"/>
  <c r="E876" i="154"/>
  <c r="A877" i="154"/>
  <c r="B877" i="154"/>
  <c r="C877" i="154"/>
  <c r="D877" i="154"/>
  <c r="E877" i="154"/>
  <c r="A878" i="154"/>
  <c r="B878" i="154"/>
  <c r="C878" i="154"/>
  <c r="D878" i="154"/>
  <c r="E878" i="154"/>
  <c r="A879" i="154"/>
  <c r="B879" i="154"/>
  <c r="C879" i="154"/>
  <c r="D879" i="154"/>
  <c r="E879" i="154"/>
  <c r="A880" i="154"/>
  <c r="B880" i="154"/>
  <c r="C880" i="154"/>
  <c r="D880" i="154"/>
  <c r="E880" i="154"/>
  <c r="A881" i="154"/>
  <c r="B881" i="154"/>
  <c r="C881" i="154"/>
  <c r="D881" i="154"/>
  <c r="E881" i="154"/>
  <c r="A882" i="154"/>
  <c r="B882" i="154"/>
  <c r="C882" i="154"/>
  <c r="D882" i="154"/>
  <c r="E882" i="154"/>
  <c r="A883" i="154"/>
  <c r="B883" i="154"/>
  <c r="C883" i="154"/>
  <c r="D883" i="154"/>
  <c r="E883" i="154"/>
  <c r="A884" i="154"/>
  <c r="B884" i="154"/>
  <c r="C884" i="154"/>
  <c r="D884" i="154"/>
  <c r="E884" i="154"/>
  <c r="A885" i="154"/>
  <c r="B885" i="154"/>
  <c r="C885" i="154"/>
  <c r="D885" i="154"/>
  <c r="E885" i="154"/>
  <c r="A886" i="154"/>
  <c r="B886" i="154"/>
  <c r="C886" i="154"/>
  <c r="D886" i="154"/>
  <c r="E886" i="154"/>
  <c r="A887" i="154"/>
  <c r="B887" i="154"/>
  <c r="C887" i="154"/>
  <c r="D887" i="154"/>
  <c r="E887" i="154"/>
  <c r="A888" i="154"/>
  <c r="B888" i="154"/>
  <c r="C888" i="154"/>
  <c r="D888" i="154"/>
  <c r="E888" i="154"/>
  <c r="A889" i="154"/>
  <c r="B889" i="154"/>
  <c r="C889" i="154"/>
  <c r="D889" i="154"/>
  <c r="E889" i="154"/>
  <c r="A890" i="154"/>
  <c r="B890" i="154"/>
  <c r="C890" i="154"/>
  <c r="D890" i="154"/>
  <c r="E890" i="154"/>
  <c r="A891" i="154"/>
  <c r="B891" i="154"/>
  <c r="C891" i="154"/>
  <c r="D891" i="154"/>
  <c r="E891" i="154"/>
  <c r="A892" i="154"/>
  <c r="B892" i="154"/>
  <c r="C892" i="154"/>
  <c r="D892" i="154"/>
  <c r="E892" i="154"/>
  <c r="A893" i="154"/>
  <c r="B893" i="154"/>
  <c r="C893" i="154"/>
  <c r="D893" i="154"/>
  <c r="E893" i="154"/>
  <c r="A894" i="154"/>
  <c r="B894" i="154"/>
  <c r="C894" i="154"/>
  <c r="D894" i="154"/>
  <c r="E894" i="154"/>
  <c r="A895" i="154"/>
  <c r="B895" i="154"/>
  <c r="C895" i="154"/>
  <c r="D895" i="154"/>
  <c r="E895" i="154"/>
  <c r="A896" i="154"/>
  <c r="B896" i="154"/>
  <c r="C896" i="154"/>
  <c r="D896" i="154"/>
  <c r="E896" i="154"/>
  <c r="A897" i="154"/>
  <c r="B897" i="154"/>
  <c r="C897" i="154"/>
  <c r="D897" i="154"/>
  <c r="E897" i="154"/>
  <c r="A898" i="154"/>
  <c r="B898" i="154"/>
  <c r="C898" i="154"/>
  <c r="D898" i="154"/>
  <c r="E898" i="154"/>
  <c r="A899" i="154"/>
  <c r="B899" i="154"/>
  <c r="C899" i="154"/>
  <c r="D899" i="154"/>
  <c r="E899" i="154"/>
  <c r="A900" i="154"/>
  <c r="B900" i="154"/>
  <c r="C900" i="154"/>
  <c r="D900" i="154"/>
  <c r="E900" i="154"/>
  <c r="A901" i="154"/>
  <c r="B901" i="154"/>
  <c r="C901" i="154"/>
  <c r="D901" i="154"/>
  <c r="E901" i="154"/>
  <c r="A902" i="154"/>
  <c r="B902" i="154"/>
  <c r="C902" i="154"/>
  <c r="D902" i="154"/>
  <c r="E902" i="154"/>
  <c r="A903" i="154"/>
  <c r="B903" i="154"/>
  <c r="C903" i="154"/>
  <c r="D903" i="154"/>
  <c r="E903" i="154"/>
  <c r="A904" i="154"/>
  <c r="B904" i="154"/>
  <c r="C904" i="154"/>
  <c r="D904" i="154"/>
  <c r="E904" i="154"/>
  <c r="A905" i="154"/>
  <c r="B905" i="154"/>
  <c r="C905" i="154"/>
  <c r="D905" i="154"/>
  <c r="E905" i="154"/>
  <c r="A906" i="154"/>
  <c r="B906" i="154"/>
  <c r="C906" i="154"/>
  <c r="D906" i="154"/>
  <c r="E906" i="154"/>
  <c r="A907" i="154"/>
  <c r="B907" i="154"/>
  <c r="C907" i="154"/>
  <c r="D907" i="154"/>
  <c r="E907" i="154"/>
  <c r="A908" i="154"/>
  <c r="B908" i="154"/>
  <c r="C908" i="154"/>
  <c r="D908" i="154"/>
  <c r="E908" i="154"/>
  <c r="A909" i="154"/>
  <c r="B909" i="154"/>
  <c r="C909" i="154"/>
  <c r="D909" i="154"/>
  <c r="E909" i="154"/>
  <c r="A910" i="154"/>
  <c r="B910" i="154"/>
  <c r="C910" i="154"/>
  <c r="D910" i="154"/>
  <c r="E910" i="154"/>
  <c r="A911" i="154"/>
  <c r="B911" i="154"/>
  <c r="C911" i="154"/>
  <c r="D911" i="154"/>
  <c r="E911" i="154"/>
  <c r="A912" i="154"/>
  <c r="B912" i="154"/>
  <c r="C912" i="154"/>
  <c r="D912" i="154"/>
  <c r="E912" i="154"/>
  <c r="A913" i="154"/>
  <c r="B913" i="154"/>
  <c r="C913" i="154"/>
  <c r="D913" i="154"/>
  <c r="E913" i="154"/>
  <c r="A914" i="154"/>
  <c r="B914" i="154"/>
  <c r="C914" i="154"/>
  <c r="D914" i="154"/>
  <c r="E914" i="154"/>
  <c r="A915" i="154"/>
  <c r="B915" i="154"/>
  <c r="C915" i="154"/>
  <c r="D915" i="154"/>
  <c r="E915" i="154"/>
  <c r="A916" i="154"/>
  <c r="B916" i="154"/>
  <c r="C916" i="154"/>
  <c r="D916" i="154"/>
  <c r="E916" i="154"/>
  <c r="A917" i="154"/>
  <c r="B917" i="154"/>
  <c r="C917" i="154"/>
  <c r="D917" i="154"/>
  <c r="E917" i="154"/>
  <c r="A918" i="154"/>
  <c r="B918" i="154"/>
  <c r="C918" i="154"/>
  <c r="D918" i="154"/>
  <c r="E918" i="154"/>
  <c r="A919" i="154"/>
  <c r="B919" i="154"/>
  <c r="C919" i="154"/>
  <c r="D919" i="154"/>
  <c r="E919" i="154"/>
  <c r="A920" i="154"/>
  <c r="B920" i="154"/>
  <c r="C920" i="154"/>
  <c r="D920" i="154"/>
  <c r="E920" i="154"/>
  <c r="A921" i="154"/>
  <c r="B921" i="154"/>
  <c r="C921" i="154"/>
  <c r="D921" i="154"/>
  <c r="E921" i="154"/>
  <c r="A922" i="154"/>
  <c r="B922" i="154"/>
  <c r="C922" i="154"/>
  <c r="D922" i="154"/>
  <c r="E922" i="154"/>
  <c r="A923" i="154"/>
  <c r="B923" i="154"/>
  <c r="C923" i="154"/>
  <c r="D923" i="154"/>
  <c r="E923" i="154"/>
  <c r="A924" i="154"/>
  <c r="B924" i="154"/>
  <c r="C924" i="154"/>
  <c r="D924" i="154"/>
  <c r="E924" i="154"/>
  <c r="A925" i="154"/>
  <c r="B925" i="154"/>
  <c r="C925" i="154"/>
  <c r="D925" i="154"/>
  <c r="E925" i="154"/>
  <c r="A926" i="154"/>
  <c r="B926" i="154"/>
  <c r="C926" i="154"/>
  <c r="D926" i="154"/>
  <c r="E926" i="154"/>
  <c r="A927" i="154"/>
  <c r="B927" i="154"/>
  <c r="C927" i="154"/>
  <c r="D927" i="154"/>
  <c r="E927" i="154"/>
  <c r="A928" i="154"/>
  <c r="B928" i="154"/>
  <c r="C928" i="154"/>
  <c r="D928" i="154"/>
  <c r="E928" i="154"/>
  <c r="A929" i="154"/>
  <c r="B929" i="154"/>
  <c r="C929" i="154"/>
  <c r="D929" i="154"/>
  <c r="E929" i="154"/>
  <c r="A930" i="154"/>
  <c r="B930" i="154"/>
  <c r="C930" i="154"/>
  <c r="D930" i="154"/>
  <c r="E930" i="154"/>
  <c r="A931" i="154"/>
  <c r="B931" i="154"/>
  <c r="C931" i="154"/>
  <c r="D931" i="154"/>
  <c r="E931" i="154"/>
  <c r="A932" i="154"/>
  <c r="B932" i="154"/>
  <c r="C932" i="154"/>
  <c r="D932" i="154"/>
  <c r="E932" i="154"/>
  <c r="A933" i="154"/>
  <c r="B933" i="154"/>
  <c r="C933" i="154"/>
  <c r="D933" i="154"/>
  <c r="E933" i="154"/>
  <c r="A934" i="154"/>
  <c r="B934" i="154"/>
  <c r="C934" i="154"/>
  <c r="D934" i="154"/>
  <c r="E934" i="154"/>
  <c r="A935" i="154"/>
  <c r="B935" i="154"/>
  <c r="C935" i="154"/>
  <c r="D935" i="154"/>
  <c r="E935" i="154"/>
  <c r="A936" i="154"/>
  <c r="B936" i="154"/>
  <c r="C936" i="154"/>
  <c r="D936" i="154"/>
  <c r="E936" i="154"/>
  <c r="A937" i="154"/>
  <c r="B937" i="154"/>
  <c r="C937" i="154"/>
  <c r="D937" i="154"/>
  <c r="E937" i="154"/>
  <c r="A938" i="154"/>
  <c r="B938" i="154"/>
  <c r="C938" i="154"/>
  <c r="D938" i="154"/>
  <c r="E938" i="154"/>
  <c r="A939" i="154"/>
  <c r="B939" i="154"/>
  <c r="C939" i="154"/>
  <c r="D939" i="154"/>
  <c r="E939" i="154"/>
  <c r="A940" i="154"/>
  <c r="B940" i="154"/>
  <c r="C940" i="154"/>
  <c r="D940" i="154"/>
  <c r="E940" i="154"/>
  <c r="A941" i="154"/>
  <c r="B941" i="154"/>
  <c r="C941" i="154"/>
  <c r="D941" i="154"/>
  <c r="E941" i="154"/>
  <c r="A942" i="154"/>
  <c r="B942" i="154"/>
  <c r="C942" i="154"/>
  <c r="D942" i="154"/>
  <c r="E942" i="154"/>
  <c r="A943" i="154"/>
  <c r="B943" i="154"/>
  <c r="C943" i="154"/>
  <c r="D943" i="154"/>
  <c r="E943" i="154"/>
  <c r="A944" i="154"/>
  <c r="B944" i="154"/>
  <c r="C944" i="154"/>
  <c r="D944" i="154"/>
  <c r="E944" i="154"/>
  <c r="A945" i="154"/>
  <c r="B945" i="154"/>
  <c r="C945" i="154"/>
  <c r="D945" i="154"/>
  <c r="E945" i="154"/>
  <c r="A946" i="154"/>
  <c r="B946" i="154"/>
  <c r="C946" i="154"/>
  <c r="D946" i="154"/>
  <c r="E946" i="154"/>
  <c r="A947" i="154"/>
  <c r="B947" i="154"/>
  <c r="C947" i="154"/>
  <c r="D947" i="154"/>
  <c r="E947" i="154"/>
  <c r="A948" i="154"/>
  <c r="B948" i="154"/>
  <c r="C948" i="154"/>
  <c r="D948" i="154"/>
  <c r="E948" i="154"/>
  <c r="A949" i="154"/>
  <c r="B949" i="154"/>
  <c r="C949" i="154"/>
  <c r="D949" i="154"/>
  <c r="E949" i="154"/>
  <c r="A950" i="154"/>
  <c r="B950" i="154"/>
  <c r="C950" i="154"/>
  <c r="D950" i="154"/>
  <c r="E950" i="154"/>
  <c r="A951" i="154"/>
  <c r="B951" i="154"/>
  <c r="C951" i="154"/>
  <c r="D951" i="154"/>
  <c r="E951" i="154"/>
  <c r="A952" i="154"/>
  <c r="B952" i="154"/>
  <c r="C952" i="154"/>
  <c r="D952" i="154"/>
  <c r="E952" i="154"/>
  <c r="A953" i="154"/>
  <c r="B953" i="154"/>
  <c r="C953" i="154"/>
  <c r="D953" i="154"/>
  <c r="E953" i="154"/>
  <c r="A954" i="154"/>
  <c r="B954" i="154"/>
  <c r="C954" i="154"/>
  <c r="D954" i="154"/>
  <c r="E954" i="154"/>
  <c r="A955" i="154"/>
  <c r="B955" i="154"/>
  <c r="C955" i="154"/>
  <c r="D955" i="154"/>
  <c r="E955" i="154"/>
  <c r="A956" i="154"/>
  <c r="B956" i="154"/>
  <c r="C956" i="154"/>
  <c r="D956" i="154"/>
  <c r="E956" i="154"/>
  <c r="A957" i="154"/>
  <c r="B957" i="154"/>
  <c r="C957" i="154"/>
  <c r="D957" i="154"/>
  <c r="E957" i="154"/>
  <c r="A958" i="154"/>
  <c r="B958" i="154"/>
  <c r="C958" i="154"/>
  <c r="D958" i="154"/>
  <c r="E958" i="154"/>
  <c r="A959" i="154"/>
  <c r="B959" i="154"/>
  <c r="C959" i="154"/>
  <c r="D959" i="154"/>
  <c r="E959" i="154"/>
  <c r="A960" i="154"/>
  <c r="B960" i="154"/>
  <c r="C960" i="154"/>
  <c r="D960" i="154"/>
  <c r="E960" i="154"/>
  <c r="A961" i="154"/>
  <c r="B961" i="154"/>
  <c r="C961" i="154"/>
  <c r="D961" i="154"/>
  <c r="E961" i="154"/>
  <c r="A962" i="154"/>
  <c r="B962" i="154"/>
  <c r="C962" i="154"/>
  <c r="D962" i="154"/>
  <c r="E962" i="154"/>
  <c r="A963" i="154"/>
  <c r="B963" i="154"/>
  <c r="C963" i="154"/>
  <c r="D963" i="154"/>
  <c r="E963" i="154"/>
  <c r="A964" i="154"/>
  <c r="B964" i="154"/>
  <c r="C964" i="154"/>
  <c r="D964" i="154"/>
  <c r="E964" i="154"/>
  <c r="A965" i="154"/>
  <c r="B965" i="154"/>
  <c r="C965" i="154"/>
  <c r="D965" i="154"/>
  <c r="E965" i="154"/>
  <c r="A966" i="154"/>
  <c r="B966" i="154"/>
  <c r="C966" i="154"/>
  <c r="D966" i="154"/>
  <c r="E966" i="154"/>
  <c r="A967" i="154"/>
  <c r="B967" i="154"/>
  <c r="C967" i="154"/>
  <c r="D967" i="154"/>
  <c r="E967" i="154"/>
  <c r="A968" i="154"/>
  <c r="B968" i="154"/>
  <c r="C968" i="154"/>
  <c r="D968" i="154"/>
  <c r="E968" i="154"/>
  <c r="A969" i="154"/>
  <c r="B969" i="154"/>
  <c r="C969" i="154"/>
  <c r="D969" i="154"/>
  <c r="E969" i="154"/>
  <c r="A970" i="154"/>
  <c r="B970" i="154"/>
  <c r="C970" i="154"/>
  <c r="D970" i="154"/>
  <c r="E970" i="154"/>
  <c r="A971" i="154"/>
  <c r="B971" i="154"/>
  <c r="C971" i="154"/>
  <c r="D971" i="154"/>
  <c r="E971" i="154"/>
  <c r="A972" i="154"/>
  <c r="B972" i="154"/>
  <c r="C972" i="154"/>
  <c r="D972" i="154"/>
  <c r="E972" i="154"/>
  <c r="A973" i="154"/>
  <c r="B973" i="154"/>
  <c r="C973" i="154"/>
  <c r="D973" i="154"/>
  <c r="E973" i="154"/>
  <c r="A974" i="154"/>
  <c r="B974" i="154"/>
  <c r="C974" i="154"/>
  <c r="D974" i="154"/>
  <c r="E974" i="154"/>
  <c r="A975" i="154"/>
  <c r="B975" i="154"/>
  <c r="C975" i="154"/>
  <c r="D975" i="154"/>
  <c r="E975" i="154"/>
  <c r="A976" i="154"/>
  <c r="B976" i="154"/>
  <c r="C976" i="154"/>
  <c r="D976" i="154"/>
  <c r="E976" i="154"/>
  <c r="A977" i="154"/>
  <c r="B977" i="154"/>
  <c r="C977" i="154"/>
  <c r="D977" i="154"/>
  <c r="E977" i="154"/>
  <c r="A978" i="154"/>
  <c r="B978" i="154"/>
  <c r="C978" i="154"/>
  <c r="D978" i="154"/>
  <c r="E978" i="154"/>
  <c r="A979" i="154"/>
  <c r="B979" i="154"/>
  <c r="C979" i="154"/>
  <c r="D979" i="154"/>
  <c r="E979" i="154"/>
  <c r="A980" i="154"/>
  <c r="B980" i="154"/>
  <c r="C980" i="154"/>
  <c r="D980" i="154"/>
  <c r="E980" i="154"/>
  <c r="A981" i="154"/>
  <c r="B981" i="154"/>
  <c r="C981" i="154"/>
  <c r="D981" i="154"/>
  <c r="E981" i="154"/>
  <c r="A982" i="154"/>
  <c r="B982" i="154"/>
  <c r="C982" i="154"/>
  <c r="D982" i="154"/>
  <c r="E982" i="154"/>
  <c r="A983" i="154"/>
  <c r="B983" i="154"/>
  <c r="C983" i="154"/>
  <c r="D983" i="154"/>
  <c r="E983" i="154"/>
  <c r="A984" i="154"/>
  <c r="B984" i="154"/>
  <c r="C984" i="154"/>
  <c r="D984" i="154"/>
  <c r="E984" i="154"/>
  <c r="A985" i="154"/>
  <c r="B985" i="154"/>
  <c r="C985" i="154"/>
  <c r="D985" i="154"/>
  <c r="E985" i="154"/>
  <c r="A986" i="154"/>
  <c r="B986" i="154"/>
  <c r="C986" i="154"/>
  <c r="D986" i="154"/>
  <c r="E986" i="154"/>
  <c r="A987" i="154"/>
  <c r="B987" i="154"/>
  <c r="C987" i="154"/>
  <c r="D987" i="154"/>
  <c r="E987" i="154"/>
  <c r="A988" i="154"/>
  <c r="B988" i="154"/>
  <c r="C988" i="154"/>
  <c r="D988" i="154"/>
  <c r="E988" i="154"/>
  <c r="A989" i="154"/>
  <c r="B989" i="154"/>
  <c r="C989" i="154"/>
  <c r="D989" i="154"/>
  <c r="E989" i="154"/>
  <c r="A990" i="154"/>
  <c r="B990" i="154"/>
  <c r="C990" i="154"/>
  <c r="D990" i="154"/>
  <c r="E990" i="154"/>
  <c r="A991" i="154"/>
  <c r="B991" i="154"/>
  <c r="C991" i="154"/>
  <c r="D991" i="154"/>
  <c r="E991" i="154"/>
  <c r="A992" i="154"/>
  <c r="B992" i="154"/>
  <c r="C992" i="154"/>
  <c r="D992" i="154"/>
  <c r="E992" i="154"/>
  <c r="A993" i="154"/>
  <c r="B993" i="154"/>
  <c r="C993" i="154"/>
  <c r="D993" i="154"/>
  <c r="E993" i="154"/>
  <c r="A994" i="154"/>
  <c r="B994" i="154"/>
  <c r="C994" i="154"/>
  <c r="D994" i="154"/>
  <c r="E994" i="154"/>
  <c r="A995" i="154"/>
  <c r="B995" i="154"/>
  <c r="C995" i="154"/>
  <c r="D995" i="154"/>
  <c r="E995" i="154"/>
  <c r="A996" i="154"/>
  <c r="B996" i="154"/>
  <c r="C996" i="154"/>
  <c r="D996" i="154"/>
  <c r="E996" i="154"/>
  <c r="A997" i="154"/>
  <c r="B997" i="154"/>
  <c r="C997" i="154"/>
  <c r="D997" i="154"/>
  <c r="E997" i="154"/>
  <c r="A998" i="154"/>
  <c r="B998" i="154"/>
  <c r="C998" i="154"/>
  <c r="D998" i="154"/>
  <c r="E998" i="154"/>
  <c r="A999" i="154"/>
  <c r="B999" i="154"/>
  <c r="C999" i="154"/>
  <c r="D999" i="154"/>
  <c r="E999" i="154"/>
  <c r="A1000" i="154"/>
  <c r="B1000" i="154"/>
  <c r="C1000" i="154"/>
  <c r="D1000" i="154"/>
  <c r="E1000" i="154"/>
  <c r="A1001" i="154"/>
  <c r="B1001" i="154"/>
  <c r="C1001" i="154"/>
  <c r="D1001" i="154"/>
  <c r="E1001" i="154"/>
  <c r="A1002" i="154"/>
  <c r="B1002" i="154"/>
  <c r="C1002" i="154"/>
  <c r="D1002" i="154"/>
  <c r="E1002" i="154"/>
  <c r="A1003" i="154"/>
  <c r="B1003" i="154"/>
  <c r="C1003" i="154"/>
  <c r="D1003" i="154"/>
  <c r="E1003" i="154"/>
  <c r="A1004" i="154"/>
  <c r="B1004" i="154"/>
  <c r="C1004" i="154"/>
  <c r="D1004" i="154"/>
  <c r="E1004" i="154"/>
  <c r="A1005" i="154"/>
  <c r="B1005" i="154"/>
  <c r="C1005" i="154"/>
  <c r="D1005" i="154"/>
  <c r="E1005" i="154"/>
  <c r="A1006" i="154"/>
  <c r="B1006" i="154"/>
  <c r="C1006" i="154"/>
  <c r="D1006" i="154"/>
  <c r="E1006" i="154"/>
  <c r="A1007" i="154"/>
  <c r="B1007" i="154"/>
  <c r="C1007" i="154"/>
  <c r="D1007" i="154"/>
  <c r="E1007" i="154"/>
  <c r="A1008" i="154"/>
  <c r="B1008" i="154"/>
  <c r="C1008" i="154"/>
  <c r="D1008" i="154"/>
  <c r="E1008" i="154"/>
  <c r="A1009" i="154"/>
  <c r="B1009" i="154"/>
  <c r="C1009" i="154"/>
  <c r="D1009" i="154"/>
  <c r="E1009" i="154"/>
  <c r="A1010" i="154"/>
  <c r="B1010" i="154"/>
  <c r="C1010" i="154"/>
  <c r="D1010" i="154"/>
  <c r="E1010" i="154"/>
  <c r="A1011" i="154"/>
  <c r="B1011" i="154"/>
  <c r="C1011" i="154"/>
  <c r="D1011" i="154"/>
  <c r="E1011" i="154"/>
  <c r="A1012" i="154"/>
  <c r="B1012" i="154"/>
  <c r="C1012" i="154"/>
  <c r="D1012" i="154"/>
  <c r="E1012" i="154"/>
  <c r="A1013" i="154"/>
  <c r="B1013" i="154"/>
  <c r="C1013" i="154"/>
  <c r="D1013" i="154"/>
  <c r="E1013" i="154"/>
  <c r="A1014" i="154"/>
  <c r="B1014" i="154"/>
  <c r="C1014" i="154"/>
  <c r="D1014" i="154"/>
  <c r="E1014" i="154"/>
  <c r="A1015" i="154"/>
  <c r="B1015" i="154"/>
  <c r="C1015" i="154"/>
  <c r="D1015" i="154"/>
  <c r="E1015" i="154"/>
  <c r="A1016" i="154"/>
  <c r="B1016" i="154"/>
  <c r="C1016" i="154"/>
  <c r="D1016" i="154"/>
  <c r="E1016" i="154"/>
  <c r="A1017" i="154"/>
  <c r="B1017" i="154"/>
  <c r="C1017" i="154"/>
  <c r="D1017" i="154"/>
  <c r="E1017" i="154"/>
  <c r="A1018" i="154"/>
  <c r="B1018" i="154"/>
  <c r="C1018" i="154"/>
  <c r="D1018" i="154"/>
  <c r="E1018" i="154"/>
  <c r="A1019" i="154"/>
  <c r="B1019" i="154"/>
  <c r="C1019" i="154"/>
  <c r="D1019" i="154"/>
  <c r="E1019" i="154"/>
  <c r="A1020" i="154"/>
  <c r="B1020" i="154"/>
  <c r="C1020" i="154"/>
  <c r="D1020" i="154"/>
  <c r="E1020" i="154"/>
  <c r="A1021" i="154"/>
  <c r="B1021" i="154"/>
  <c r="C1021" i="154"/>
  <c r="D1021" i="154"/>
  <c r="E1021" i="154"/>
  <c r="A1022" i="154"/>
  <c r="B1022" i="154"/>
  <c r="C1022" i="154"/>
  <c r="D1022" i="154"/>
  <c r="E1022" i="154"/>
  <c r="A1023" i="154"/>
  <c r="B1023" i="154"/>
  <c r="C1023" i="154"/>
  <c r="D1023" i="154"/>
  <c r="E1023" i="154"/>
  <c r="A1024" i="154"/>
  <c r="B1024" i="154"/>
  <c r="C1024" i="154"/>
  <c r="D1024" i="154"/>
  <c r="E1024" i="154"/>
  <c r="A1025" i="154"/>
  <c r="B1025" i="154"/>
  <c r="C1025" i="154"/>
  <c r="D1025" i="154"/>
  <c r="E1025" i="154"/>
  <c r="A1026" i="154"/>
  <c r="B1026" i="154"/>
  <c r="C1026" i="154"/>
  <c r="D1026" i="154"/>
  <c r="E1026" i="154"/>
  <c r="A1027" i="154"/>
  <c r="B1027" i="154"/>
  <c r="C1027" i="154"/>
  <c r="D1027" i="154"/>
  <c r="E1027" i="154"/>
  <c r="A1028" i="154"/>
  <c r="B1028" i="154"/>
  <c r="C1028" i="154"/>
  <c r="D1028" i="154"/>
  <c r="E1028" i="154"/>
  <c r="A1029" i="154"/>
  <c r="B1029" i="154"/>
  <c r="C1029" i="154"/>
  <c r="D1029" i="154"/>
  <c r="E1029" i="154"/>
  <c r="A1030" i="154"/>
  <c r="B1030" i="154"/>
  <c r="C1030" i="154"/>
  <c r="D1030" i="154"/>
  <c r="E1030" i="154"/>
  <c r="A1031" i="154"/>
  <c r="B1031" i="154"/>
  <c r="C1031" i="154"/>
  <c r="D1031" i="154"/>
  <c r="E1031" i="154"/>
  <c r="A1032" i="154"/>
  <c r="B1032" i="154"/>
  <c r="C1032" i="154"/>
  <c r="D1032" i="154"/>
  <c r="E1032" i="154"/>
  <c r="A1033" i="154"/>
  <c r="B1033" i="154"/>
  <c r="C1033" i="154"/>
  <c r="D1033" i="154"/>
  <c r="E1033" i="154"/>
  <c r="A1034" i="154"/>
  <c r="B1034" i="154"/>
  <c r="C1034" i="154"/>
  <c r="D1034" i="154"/>
  <c r="E1034" i="154"/>
  <c r="A1035" i="154"/>
  <c r="B1035" i="154"/>
  <c r="C1035" i="154"/>
  <c r="D1035" i="154"/>
  <c r="E1035" i="154"/>
  <c r="A1036" i="154"/>
  <c r="B1036" i="154"/>
  <c r="C1036" i="154"/>
  <c r="D1036" i="154"/>
  <c r="E1036" i="154"/>
  <c r="A1037" i="154"/>
  <c r="B1037" i="154"/>
  <c r="C1037" i="154"/>
  <c r="D1037" i="154"/>
  <c r="E1037" i="154"/>
  <c r="A1038" i="154"/>
  <c r="B1038" i="154"/>
  <c r="C1038" i="154"/>
  <c r="D1038" i="154"/>
  <c r="E1038" i="154"/>
  <c r="A1039" i="154"/>
  <c r="B1039" i="154"/>
  <c r="C1039" i="154"/>
  <c r="D1039" i="154"/>
  <c r="E1039" i="154"/>
  <c r="A1040" i="154"/>
  <c r="B1040" i="154"/>
  <c r="C1040" i="154"/>
  <c r="D1040" i="154"/>
  <c r="E1040" i="154"/>
  <c r="A1041" i="154"/>
  <c r="B1041" i="154"/>
  <c r="C1041" i="154"/>
  <c r="D1041" i="154"/>
  <c r="E1041" i="154"/>
  <c r="A1042" i="154"/>
  <c r="B1042" i="154"/>
  <c r="C1042" i="154"/>
  <c r="D1042" i="154"/>
  <c r="E1042" i="154"/>
  <c r="A1043" i="154"/>
  <c r="B1043" i="154"/>
  <c r="C1043" i="154"/>
  <c r="D1043" i="154"/>
  <c r="E1043" i="154"/>
  <c r="A1044" i="154"/>
  <c r="B1044" i="154"/>
  <c r="C1044" i="154"/>
  <c r="D1044" i="154"/>
  <c r="E1044" i="154"/>
  <c r="A1045" i="154"/>
  <c r="B1045" i="154"/>
  <c r="C1045" i="154"/>
  <c r="D1045" i="154"/>
  <c r="E1045" i="154"/>
  <c r="A1046" i="154"/>
  <c r="B1046" i="154"/>
  <c r="C1046" i="154"/>
  <c r="D1046" i="154"/>
  <c r="E1046" i="154"/>
  <c r="A1047" i="154"/>
  <c r="B1047" i="154"/>
  <c r="C1047" i="154"/>
  <c r="D1047" i="154"/>
  <c r="E1047" i="154"/>
  <c r="A1048" i="154"/>
  <c r="B1048" i="154"/>
  <c r="C1048" i="154"/>
  <c r="D1048" i="154"/>
  <c r="E1048" i="154"/>
  <c r="A1049" i="154"/>
  <c r="B1049" i="154"/>
  <c r="C1049" i="154"/>
  <c r="D1049" i="154"/>
  <c r="E1049" i="154"/>
  <c r="A1050" i="154"/>
  <c r="B1050" i="154"/>
  <c r="C1050" i="154"/>
  <c r="D1050" i="154"/>
  <c r="E1050" i="154"/>
  <c r="A1051" i="154"/>
  <c r="B1051" i="154"/>
  <c r="C1051" i="154"/>
  <c r="D1051" i="154"/>
  <c r="E1051" i="154"/>
  <c r="A1052" i="154"/>
  <c r="B1052" i="154"/>
  <c r="C1052" i="154"/>
  <c r="D1052" i="154"/>
  <c r="E1052" i="154"/>
  <c r="A1053" i="154"/>
  <c r="B1053" i="154"/>
  <c r="C1053" i="154"/>
  <c r="D1053" i="154"/>
  <c r="E1053" i="154"/>
  <c r="A1054" i="154"/>
  <c r="B1054" i="154"/>
  <c r="C1054" i="154"/>
  <c r="D1054" i="154"/>
  <c r="E1054" i="154"/>
  <c r="A1055" i="154"/>
  <c r="B1055" i="154"/>
  <c r="C1055" i="154"/>
  <c r="D1055" i="154"/>
  <c r="E1055" i="154"/>
  <c r="A1056" i="154"/>
  <c r="B1056" i="154"/>
  <c r="C1056" i="154"/>
  <c r="D1056" i="154"/>
  <c r="E1056" i="154"/>
  <c r="A1057" i="154"/>
  <c r="B1057" i="154"/>
  <c r="C1057" i="154"/>
  <c r="D1057" i="154"/>
  <c r="E1057" i="154"/>
  <c r="A1058" i="154"/>
  <c r="B1058" i="154"/>
  <c r="C1058" i="154"/>
  <c r="D1058" i="154"/>
  <c r="E1058" i="154"/>
  <c r="A1059" i="154"/>
  <c r="B1059" i="154"/>
  <c r="C1059" i="154"/>
  <c r="D1059" i="154"/>
  <c r="E1059" i="154"/>
  <c r="A1060" i="154"/>
  <c r="B1060" i="154"/>
  <c r="C1060" i="154"/>
  <c r="D1060" i="154"/>
  <c r="E1060" i="154"/>
  <c r="A1061" i="154"/>
  <c r="B1061" i="154"/>
  <c r="C1061" i="154"/>
  <c r="D1061" i="154"/>
  <c r="E1061" i="154"/>
  <c r="A1062" i="154"/>
  <c r="B1062" i="154"/>
  <c r="C1062" i="154"/>
  <c r="D1062" i="154"/>
  <c r="E1062" i="154"/>
  <c r="A1063" i="154"/>
  <c r="B1063" i="154"/>
  <c r="C1063" i="154"/>
  <c r="D1063" i="154"/>
  <c r="E1063" i="154"/>
  <c r="A1064" i="154"/>
  <c r="B1064" i="154"/>
  <c r="C1064" i="154"/>
  <c r="D1064" i="154"/>
  <c r="E1064" i="154"/>
  <c r="A1065" i="154"/>
  <c r="B1065" i="154"/>
  <c r="C1065" i="154"/>
  <c r="D1065" i="154"/>
  <c r="E1065" i="154"/>
  <c r="A1066" i="154"/>
  <c r="B1066" i="154"/>
  <c r="C1066" i="154"/>
  <c r="D1066" i="154"/>
  <c r="E1066" i="154"/>
  <c r="A1067" i="154"/>
  <c r="B1067" i="154"/>
  <c r="C1067" i="154"/>
  <c r="D1067" i="154"/>
  <c r="E1067" i="154"/>
  <c r="A1068" i="154"/>
  <c r="B1068" i="154"/>
  <c r="C1068" i="154"/>
  <c r="D1068" i="154"/>
  <c r="E1068" i="154"/>
  <c r="A1069" i="154"/>
  <c r="B1069" i="154"/>
  <c r="C1069" i="154"/>
  <c r="D1069" i="154"/>
  <c r="E1069" i="154"/>
  <c r="A1070" i="154"/>
  <c r="B1070" i="154"/>
  <c r="C1070" i="154"/>
  <c r="D1070" i="154"/>
  <c r="E1070" i="154"/>
  <c r="A1071" i="154"/>
  <c r="B1071" i="154"/>
  <c r="C1071" i="154"/>
  <c r="D1071" i="154"/>
  <c r="E1071" i="154"/>
  <c r="A1072" i="154"/>
  <c r="B1072" i="154"/>
  <c r="C1072" i="154"/>
  <c r="D1072" i="154"/>
  <c r="E1072" i="154"/>
  <c r="A1073" i="154"/>
  <c r="B1073" i="154"/>
  <c r="C1073" i="154"/>
  <c r="D1073" i="154"/>
  <c r="E1073" i="154"/>
  <c r="A1074" i="154"/>
  <c r="B1074" i="154"/>
  <c r="C1074" i="154"/>
  <c r="D1074" i="154"/>
  <c r="E1074" i="154"/>
  <c r="A1075" i="154"/>
  <c r="B1075" i="154"/>
  <c r="C1075" i="154"/>
  <c r="D1075" i="154"/>
  <c r="E1075" i="154"/>
  <c r="A1076" i="154"/>
  <c r="B1076" i="154"/>
  <c r="C1076" i="154"/>
  <c r="D1076" i="154"/>
  <c r="E1076" i="154"/>
  <c r="A1077" i="154"/>
  <c r="B1077" i="154"/>
  <c r="C1077" i="154"/>
  <c r="D1077" i="154"/>
  <c r="E1077" i="154"/>
  <c r="A1078" i="154"/>
  <c r="B1078" i="154"/>
  <c r="C1078" i="154"/>
  <c r="D1078" i="154"/>
  <c r="E1078" i="154"/>
  <c r="A1079" i="154"/>
  <c r="B1079" i="154"/>
  <c r="C1079" i="154"/>
  <c r="D1079" i="154"/>
  <c r="E1079" i="154"/>
  <c r="A1080" i="154"/>
  <c r="B1080" i="154"/>
  <c r="C1080" i="154"/>
  <c r="D1080" i="154"/>
  <c r="E1080" i="154"/>
  <c r="A1081" i="154"/>
  <c r="B1081" i="154"/>
  <c r="C1081" i="154"/>
  <c r="D1081" i="154"/>
  <c r="E1081" i="154"/>
  <c r="A1082" i="154"/>
  <c r="B1082" i="154"/>
  <c r="C1082" i="154"/>
  <c r="D1082" i="154"/>
  <c r="E1082" i="154"/>
  <c r="A1083" i="154"/>
  <c r="B1083" i="154"/>
  <c r="C1083" i="154"/>
  <c r="D1083" i="154"/>
  <c r="E1083" i="154"/>
  <c r="A1084" i="154"/>
  <c r="B1084" i="154"/>
  <c r="C1084" i="154"/>
  <c r="D1084" i="154"/>
  <c r="E1084" i="154"/>
  <c r="A1085" i="154"/>
  <c r="B1085" i="154"/>
  <c r="C1085" i="154"/>
  <c r="D1085" i="154"/>
  <c r="E1085" i="154"/>
  <c r="A1086" i="154"/>
  <c r="B1086" i="154"/>
  <c r="C1086" i="154"/>
  <c r="D1086" i="154"/>
  <c r="E1086" i="154"/>
  <c r="A1087" i="154"/>
  <c r="B1087" i="154"/>
  <c r="C1087" i="154"/>
  <c r="D1087" i="154"/>
  <c r="E1087" i="154"/>
  <c r="A1088" i="154"/>
  <c r="B1088" i="154"/>
  <c r="C1088" i="154"/>
  <c r="D1088" i="154"/>
  <c r="E1088" i="154"/>
  <c r="A1089" i="154"/>
  <c r="B1089" i="154"/>
  <c r="C1089" i="154"/>
  <c r="D1089" i="154"/>
  <c r="E1089" i="154"/>
  <c r="A1090" i="154"/>
  <c r="B1090" i="154"/>
  <c r="C1090" i="154"/>
  <c r="D1090" i="154"/>
  <c r="E1090" i="154"/>
  <c r="A1091" i="154"/>
  <c r="B1091" i="154"/>
  <c r="C1091" i="154"/>
  <c r="D1091" i="154"/>
  <c r="E1091" i="154"/>
  <c r="A1092" i="154"/>
  <c r="B1092" i="154"/>
  <c r="C1092" i="154"/>
  <c r="D1092" i="154"/>
  <c r="E1092" i="154"/>
  <c r="A1093" i="154"/>
  <c r="B1093" i="154"/>
  <c r="C1093" i="154"/>
  <c r="D1093" i="154"/>
  <c r="E1093" i="154"/>
  <c r="A1094" i="154"/>
  <c r="B1094" i="154"/>
  <c r="C1094" i="154"/>
  <c r="D1094" i="154"/>
  <c r="E1094" i="154"/>
  <c r="A1095" i="154"/>
  <c r="B1095" i="154"/>
  <c r="C1095" i="154"/>
  <c r="D1095" i="154"/>
  <c r="E1095" i="154"/>
  <c r="A1096" i="154"/>
  <c r="B1096" i="154"/>
  <c r="C1096" i="154"/>
  <c r="D1096" i="154"/>
  <c r="E1096" i="154"/>
  <c r="A1097" i="154"/>
  <c r="B1097" i="154"/>
  <c r="C1097" i="154"/>
  <c r="D1097" i="154"/>
  <c r="E1097" i="154"/>
  <c r="A1098" i="154"/>
  <c r="B1098" i="154"/>
  <c r="C1098" i="154"/>
  <c r="D1098" i="154"/>
  <c r="E1098" i="154"/>
  <c r="A1099" i="154"/>
  <c r="B1099" i="154"/>
  <c r="C1099" i="154"/>
  <c r="D1099" i="154"/>
  <c r="E1099" i="154"/>
  <c r="A1100" i="154"/>
  <c r="B1100" i="154"/>
  <c r="C1100" i="154"/>
  <c r="D1100" i="154"/>
  <c r="E1100" i="154"/>
  <c r="A1101" i="154"/>
  <c r="B1101" i="154"/>
  <c r="C1101" i="154"/>
  <c r="D1101" i="154"/>
  <c r="E1101" i="154"/>
  <c r="A1102" i="154"/>
  <c r="B1102" i="154"/>
  <c r="C1102" i="154"/>
  <c r="D1102" i="154"/>
  <c r="E1102" i="154"/>
  <c r="A1103" i="154"/>
  <c r="B1103" i="154"/>
  <c r="C1103" i="154"/>
  <c r="D1103" i="154"/>
  <c r="E1103" i="154"/>
  <c r="A1104" i="154"/>
  <c r="B1104" i="154"/>
  <c r="C1104" i="154"/>
  <c r="D1104" i="154"/>
  <c r="E1104" i="154"/>
  <c r="A1105" i="154"/>
  <c r="B1105" i="154"/>
  <c r="C1105" i="154"/>
  <c r="D1105" i="154"/>
  <c r="E1105" i="154"/>
  <c r="A1106" i="154"/>
  <c r="B1106" i="154"/>
  <c r="C1106" i="154"/>
  <c r="D1106" i="154"/>
  <c r="E1106" i="154"/>
  <c r="A1107" i="154"/>
  <c r="B1107" i="154"/>
  <c r="C1107" i="154"/>
  <c r="D1107" i="154"/>
  <c r="E1107" i="154"/>
  <c r="A1108" i="154"/>
  <c r="B1108" i="154"/>
  <c r="C1108" i="154"/>
  <c r="D1108" i="154"/>
  <c r="E1108" i="154"/>
  <c r="A1109" i="154"/>
  <c r="B1109" i="154"/>
  <c r="C1109" i="154"/>
  <c r="D1109" i="154"/>
  <c r="E1109" i="154"/>
  <c r="A1110" i="154"/>
  <c r="B1110" i="154"/>
  <c r="C1110" i="154"/>
  <c r="D1110" i="154"/>
  <c r="E1110" i="154"/>
  <c r="A1111" i="154"/>
  <c r="B1111" i="154"/>
  <c r="C1111" i="154"/>
  <c r="D1111" i="154"/>
  <c r="E1111" i="154"/>
  <c r="A1112" i="154"/>
  <c r="B1112" i="154"/>
  <c r="C1112" i="154"/>
  <c r="D1112" i="154"/>
  <c r="E1112" i="154"/>
  <c r="A1113" i="154"/>
  <c r="B1113" i="154"/>
  <c r="C1113" i="154"/>
  <c r="D1113" i="154"/>
  <c r="E1113" i="154"/>
  <c r="A1114" i="154"/>
  <c r="B1114" i="154"/>
  <c r="C1114" i="154"/>
  <c r="D1114" i="154"/>
  <c r="E1114" i="154"/>
  <c r="A1115" i="154"/>
  <c r="B1115" i="154"/>
  <c r="C1115" i="154"/>
  <c r="D1115" i="154"/>
  <c r="E1115" i="154"/>
  <c r="A1116" i="154"/>
  <c r="B1116" i="154"/>
  <c r="C1116" i="154"/>
  <c r="D1116" i="154"/>
  <c r="E1116" i="154"/>
  <c r="A1117" i="154"/>
  <c r="B1117" i="154"/>
  <c r="C1117" i="154"/>
  <c r="D1117" i="154"/>
  <c r="E1117" i="154"/>
  <c r="A1118" i="154"/>
  <c r="B1118" i="154"/>
  <c r="C1118" i="154"/>
  <c r="D1118" i="154"/>
  <c r="E1118" i="154"/>
  <c r="A1119" i="154"/>
  <c r="B1119" i="154"/>
  <c r="C1119" i="154"/>
  <c r="D1119" i="154"/>
  <c r="E1119" i="154"/>
  <c r="A1120" i="154"/>
  <c r="B1120" i="154"/>
  <c r="C1120" i="154"/>
  <c r="D1120" i="154"/>
  <c r="E1120" i="154"/>
  <c r="A1121" i="154"/>
  <c r="B1121" i="154"/>
  <c r="C1121" i="154"/>
  <c r="D1121" i="154"/>
  <c r="E1121" i="154"/>
  <c r="A1122" i="154"/>
  <c r="B1122" i="154"/>
  <c r="C1122" i="154"/>
  <c r="D1122" i="154"/>
  <c r="E1122" i="154"/>
  <c r="A1123" i="154"/>
  <c r="B1123" i="154"/>
  <c r="C1123" i="154"/>
  <c r="D1123" i="154"/>
  <c r="E1123" i="154"/>
  <c r="A1124" i="154"/>
  <c r="B1124" i="154"/>
  <c r="C1124" i="154"/>
  <c r="D1124" i="154"/>
  <c r="E1124" i="154"/>
  <c r="A1125" i="154"/>
  <c r="B1125" i="154"/>
  <c r="C1125" i="154"/>
  <c r="D1125" i="154"/>
  <c r="E1125" i="154"/>
  <c r="A1126" i="154"/>
  <c r="B1126" i="154"/>
  <c r="C1126" i="154"/>
  <c r="D1126" i="154"/>
  <c r="E1126" i="154"/>
  <c r="A1127" i="154"/>
  <c r="B1127" i="154"/>
  <c r="C1127" i="154"/>
  <c r="D1127" i="154"/>
  <c r="E1127" i="154"/>
  <c r="A1128" i="154"/>
  <c r="B1128" i="154"/>
  <c r="C1128" i="154"/>
  <c r="D1128" i="154"/>
  <c r="E1128" i="154"/>
  <c r="A1129" i="154"/>
  <c r="B1129" i="154"/>
  <c r="C1129" i="154"/>
  <c r="D1129" i="154"/>
  <c r="E1129" i="154"/>
  <c r="A1130" i="154"/>
  <c r="B1130" i="154"/>
  <c r="C1130" i="154"/>
  <c r="D1130" i="154"/>
  <c r="E1130" i="154"/>
  <c r="A1131" i="154"/>
  <c r="B1131" i="154"/>
  <c r="C1131" i="154"/>
  <c r="D1131" i="154"/>
  <c r="E1131" i="154"/>
  <c r="A1132" i="154"/>
  <c r="B1132" i="154"/>
  <c r="C1132" i="154"/>
  <c r="D1132" i="154"/>
  <c r="E1132" i="154"/>
  <c r="A1133" i="154"/>
  <c r="B1133" i="154"/>
  <c r="C1133" i="154"/>
  <c r="D1133" i="154"/>
  <c r="E1133" i="154"/>
  <c r="A1134" i="154"/>
  <c r="B1134" i="154"/>
  <c r="C1134" i="154"/>
  <c r="D1134" i="154"/>
  <c r="E1134" i="154"/>
  <c r="A1135" i="154"/>
  <c r="B1135" i="154"/>
  <c r="C1135" i="154"/>
  <c r="D1135" i="154"/>
  <c r="E1135" i="154"/>
  <c r="A1136" i="154"/>
  <c r="B1136" i="154"/>
  <c r="C1136" i="154"/>
  <c r="D1136" i="154"/>
  <c r="E1136" i="154"/>
  <c r="A1137" i="154"/>
  <c r="B1137" i="154"/>
  <c r="C1137" i="154"/>
  <c r="D1137" i="154"/>
  <c r="E1137" i="154"/>
  <c r="A1138" i="154"/>
  <c r="B1138" i="154"/>
  <c r="C1138" i="154"/>
  <c r="D1138" i="154"/>
  <c r="E1138" i="154"/>
  <c r="A1139" i="154"/>
  <c r="B1139" i="154"/>
  <c r="C1139" i="154"/>
  <c r="D1139" i="154"/>
  <c r="E1139" i="154"/>
  <c r="A1140" i="154"/>
  <c r="B1140" i="154"/>
  <c r="C1140" i="154"/>
  <c r="D1140" i="154"/>
  <c r="E1140" i="154"/>
  <c r="A1141" i="154"/>
  <c r="B1141" i="154"/>
  <c r="C1141" i="154"/>
  <c r="D1141" i="154"/>
  <c r="E1141" i="154"/>
  <c r="A1142" i="154"/>
  <c r="B1142" i="154"/>
  <c r="C1142" i="154"/>
  <c r="D1142" i="154"/>
  <c r="E1142" i="154"/>
  <c r="A1143" i="154"/>
  <c r="B1143" i="154"/>
  <c r="C1143" i="154"/>
  <c r="D1143" i="154"/>
  <c r="E1143" i="154"/>
  <c r="A1144" i="154"/>
  <c r="B1144" i="154"/>
  <c r="C1144" i="154"/>
  <c r="D1144" i="154"/>
  <c r="E1144" i="154"/>
  <c r="A1145" i="154"/>
  <c r="B1145" i="154"/>
  <c r="C1145" i="154"/>
  <c r="D1145" i="154"/>
  <c r="E1145" i="154"/>
  <c r="A1146" i="154"/>
  <c r="B1146" i="154"/>
  <c r="C1146" i="154"/>
  <c r="D1146" i="154"/>
  <c r="E1146" i="154"/>
  <c r="A1147" i="154"/>
  <c r="B1147" i="154"/>
  <c r="C1147" i="154"/>
  <c r="D1147" i="154"/>
  <c r="E1147" i="154"/>
  <c r="A1148" i="154"/>
  <c r="B1148" i="154"/>
  <c r="C1148" i="154"/>
  <c r="D1148" i="154"/>
  <c r="E1148" i="154"/>
  <c r="A1149" i="154"/>
  <c r="B1149" i="154"/>
  <c r="C1149" i="154"/>
  <c r="D1149" i="154"/>
  <c r="E1149" i="154"/>
  <c r="A1150" i="154"/>
  <c r="B1150" i="154"/>
  <c r="C1150" i="154"/>
  <c r="D1150" i="154"/>
  <c r="E1150" i="154"/>
  <c r="A1151" i="154"/>
  <c r="B1151" i="154"/>
  <c r="C1151" i="154"/>
  <c r="D1151" i="154"/>
  <c r="E1151" i="154"/>
  <c r="A1152" i="154"/>
  <c r="B1152" i="154"/>
  <c r="C1152" i="154"/>
  <c r="D1152" i="154"/>
  <c r="E1152" i="154"/>
  <c r="A1153" i="154"/>
  <c r="B1153" i="154"/>
  <c r="C1153" i="154"/>
  <c r="D1153" i="154"/>
  <c r="E1153" i="154"/>
  <c r="A1154" i="154"/>
  <c r="B1154" i="154"/>
  <c r="C1154" i="154"/>
  <c r="D1154" i="154"/>
  <c r="E1154" i="154"/>
  <c r="A1155" i="154"/>
  <c r="B1155" i="154"/>
  <c r="C1155" i="154"/>
  <c r="D1155" i="154"/>
  <c r="E1155" i="154"/>
  <c r="A1156" i="154"/>
  <c r="B1156" i="154"/>
  <c r="C1156" i="154"/>
  <c r="D1156" i="154"/>
  <c r="E1156" i="154"/>
  <c r="A1157" i="154"/>
  <c r="B1157" i="154"/>
  <c r="C1157" i="154"/>
  <c r="D1157" i="154"/>
  <c r="E1157" i="154"/>
  <c r="A1158" i="154"/>
  <c r="B1158" i="154"/>
  <c r="C1158" i="154"/>
  <c r="D1158" i="154"/>
  <c r="E1158" i="154"/>
  <c r="A1159" i="154"/>
  <c r="B1159" i="154"/>
  <c r="C1159" i="154"/>
  <c r="D1159" i="154"/>
  <c r="E1159" i="154"/>
  <c r="A1160" i="154"/>
  <c r="B1160" i="154"/>
  <c r="C1160" i="154"/>
  <c r="D1160" i="154"/>
  <c r="E1160" i="154"/>
  <c r="A1161" i="154"/>
  <c r="B1161" i="154"/>
  <c r="C1161" i="154"/>
  <c r="D1161" i="154"/>
  <c r="E1161" i="154"/>
  <c r="A1162" i="154"/>
  <c r="B1162" i="154"/>
  <c r="C1162" i="154"/>
  <c r="D1162" i="154"/>
  <c r="E1162" i="154"/>
  <c r="A1163" i="154"/>
  <c r="B1163" i="154"/>
  <c r="C1163" i="154"/>
  <c r="D1163" i="154"/>
  <c r="E1163" i="154"/>
  <c r="A1164" i="154"/>
  <c r="B1164" i="154"/>
  <c r="C1164" i="154"/>
  <c r="D1164" i="154"/>
  <c r="E1164" i="154"/>
  <c r="A1165" i="154"/>
  <c r="B1165" i="154"/>
  <c r="C1165" i="154"/>
  <c r="D1165" i="154"/>
  <c r="E1165" i="154"/>
  <c r="A1166" i="154"/>
  <c r="B1166" i="154"/>
  <c r="C1166" i="154"/>
  <c r="D1166" i="154"/>
  <c r="E1166" i="154"/>
  <c r="A1167" i="154"/>
  <c r="B1167" i="154"/>
  <c r="C1167" i="154"/>
  <c r="D1167" i="154"/>
  <c r="E1167" i="154"/>
  <c r="A1168" i="154"/>
  <c r="B1168" i="154"/>
  <c r="C1168" i="154"/>
  <c r="D1168" i="154"/>
  <c r="E1168" i="154"/>
  <c r="A1169" i="154"/>
  <c r="B1169" i="154"/>
  <c r="C1169" i="154"/>
  <c r="D1169" i="154"/>
  <c r="E1169" i="154"/>
  <c r="A1170" i="154"/>
  <c r="B1170" i="154"/>
  <c r="C1170" i="154"/>
  <c r="D1170" i="154"/>
  <c r="E1170" i="154"/>
  <c r="A1171" i="154"/>
  <c r="B1171" i="154"/>
  <c r="C1171" i="154"/>
  <c r="D1171" i="154"/>
  <c r="E1171" i="154"/>
  <c r="A1172" i="154"/>
  <c r="B1172" i="154"/>
  <c r="C1172" i="154"/>
  <c r="D1172" i="154"/>
  <c r="E1172" i="154"/>
  <c r="A1173" i="154"/>
  <c r="B1173" i="154"/>
  <c r="C1173" i="154"/>
  <c r="D1173" i="154"/>
  <c r="E1173" i="154"/>
  <c r="A1174" i="154"/>
  <c r="B1174" i="154"/>
  <c r="C1174" i="154"/>
  <c r="D1174" i="154"/>
  <c r="E1174" i="154"/>
  <c r="A1175" i="154"/>
  <c r="B1175" i="154"/>
  <c r="C1175" i="154"/>
  <c r="D1175" i="154"/>
  <c r="E1175" i="154"/>
  <c r="A1176" i="154"/>
  <c r="B1176" i="154"/>
  <c r="C1176" i="154"/>
  <c r="D1176" i="154"/>
  <c r="E1176" i="154"/>
  <c r="A1177" i="154"/>
  <c r="B1177" i="154"/>
  <c r="C1177" i="154"/>
  <c r="D1177" i="154"/>
  <c r="E1177" i="154"/>
  <c r="A1178" i="154"/>
  <c r="B1178" i="154"/>
  <c r="C1178" i="154"/>
  <c r="D1178" i="154"/>
  <c r="E1178" i="154"/>
  <c r="A1179" i="154"/>
  <c r="B1179" i="154"/>
  <c r="C1179" i="154"/>
  <c r="D1179" i="154"/>
  <c r="E1179" i="154"/>
  <c r="A1180" i="154"/>
  <c r="B1180" i="154"/>
  <c r="C1180" i="154"/>
  <c r="D1180" i="154"/>
  <c r="E1180" i="154"/>
  <c r="A1181" i="154"/>
  <c r="B1181" i="154"/>
  <c r="C1181" i="154"/>
  <c r="D1181" i="154"/>
  <c r="E1181" i="154"/>
  <c r="A1182" i="154"/>
  <c r="B1182" i="154"/>
  <c r="C1182" i="154"/>
  <c r="D1182" i="154"/>
  <c r="E1182" i="154"/>
  <c r="A1183" i="154"/>
  <c r="B1183" i="154"/>
  <c r="C1183" i="154"/>
  <c r="D1183" i="154"/>
  <c r="E1183" i="154"/>
  <c r="A1184" i="154"/>
  <c r="B1184" i="154"/>
  <c r="C1184" i="154"/>
  <c r="D1184" i="154"/>
  <c r="E1184" i="154"/>
  <c r="A1185" i="154"/>
  <c r="B1185" i="154"/>
  <c r="C1185" i="154"/>
  <c r="D1185" i="154"/>
  <c r="E1185" i="154"/>
  <c r="A1186" i="154"/>
  <c r="B1186" i="154"/>
  <c r="C1186" i="154"/>
  <c r="D1186" i="154"/>
  <c r="E1186" i="154"/>
  <c r="A1187" i="154"/>
  <c r="B1187" i="154"/>
  <c r="C1187" i="154"/>
  <c r="D1187" i="154"/>
  <c r="E1187" i="154"/>
  <c r="A1188" i="154"/>
  <c r="B1188" i="154"/>
  <c r="C1188" i="154"/>
  <c r="D1188" i="154"/>
  <c r="E1188" i="154"/>
  <c r="A1189" i="154"/>
  <c r="B1189" i="154"/>
  <c r="C1189" i="154"/>
  <c r="D1189" i="154"/>
  <c r="E1189" i="154"/>
  <c r="A1190" i="154"/>
  <c r="B1190" i="154"/>
  <c r="C1190" i="154"/>
  <c r="D1190" i="154"/>
  <c r="E1190" i="154"/>
  <c r="A1191" i="154"/>
  <c r="B1191" i="154"/>
  <c r="C1191" i="154"/>
  <c r="D1191" i="154"/>
  <c r="E1191" i="154"/>
  <c r="A1192" i="154"/>
  <c r="B1192" i="154"/>
  <c r="C1192" i="154"/>
  <c r="D1192" i="154"/>
  <c r="E1192" i="154"/>
  <c r="A1193" i="154"/>
  <c r="B1193" i="154"/>
  <c r="C1193" i="154"/>
  <c r="D1193" i="154"/>
  <c r="E1193" i="154"/>
  <c r="A1194" i="154"/>
  <c r="B1194" i="154"/>
  <c r="C1194" i="154"/>
  <c r="D1194" i="154"/>
  <c r="E1194" i="154"/>
  <c r="A1195" i="154"/>
  <c r="B1195" i="154"/>
  <c r="C1195" i="154"/>
  <c r="D1195" i="154"/>
  <c r="E1195" i="154"/>
  <c r="A1196" i="154"/>
  <c r="B1196" i="154"/>
  <c r="C1196" i="154"/>
  <c r="D1196" i="154"/>
  <c r="E1196" i="154"/>
  <c r="A1197" i="154"/>
  <c r="B1197" i="154"/>
  <c r="C1197" i="154"/>
  <c r="D1197" i="154"/>
  <c r="E1197" i="154"/>
  <c r="A1198" i="154"/>
  <c r="B1198" i="154"/>
  <c r="C1198" i="154"/>
  <c r="D1198" i="154"/>
  <c r="E1198" i="154"/>
  <c r="A1199" i="154"/>
  <c r="B1199" i="154"/>
  <c r="C1199" i="154"/>
  <c r="D1199" i="154"/>
  <c r="E1199" i="154"/>
  <c r="A1200" i="154"/>
  <c r="B1200" i="154"/>
  <c r="C1200" i="154"/>
  <c r="D1200" i="154"/>
  <c r="E1200" i="154"/>
  <c r="A1201" i="154"/>
  <c r="B1201" i="154"/>
  <c r="C1201" i="154"/>
  <c r="D1201" i="154"/>
  <c r="E1201" i="154"/>
  <c r="A1202" i="154"/>
  <c r="B1202" i="154"/>
  <c r="C1202" i="154"/>
  <c r="D1202" i="154"/>
  <c r="E1202" i="154"/>
  <c r="A1203" i="154"/>
  <c r="B1203" i="154"/>
  <c r="C1203" i="154"/>
  <c r="D1203" i="154"/>
  <c r="E1203" i="154"/>
  <c r="A1204" i="154"/>
  <c r="B1204" i="154"/>
  <c r="C1204" i="154"/>
  <c r="D1204" i="154"/>
  <c r="E1204" i="154"/>
  <c r="A1205" i="154"/>
  <c r="B1205" i="154"/>
  <c r="C1205" i="154"/>
  <c r="D1205" i="154"/>
  <c r="E1205" i="154"/>
  <c r="A1206" i="154"/>
  <c r="B1206" i="154"/>
  <c r="C1206" i="154"/>
  <c r="D1206" i="154"/>
  <c r="E1206" i="154"/>
  <c r="A1207" i="154"/>
  <c r="B1207" i="154"/>
  <c r="C1207" i="154"/>
  <c r="D1207" i="154"/>
  <c r="E1207" i="154"/>
  <c r="A1208" i="154"/>
  <c r="B1208" i="154"/>
  <c r="C1208" i="154"/>
  <c r="D1208" i="154"/>
  <c r="E1208" i="154"/>
  <c r="A1209" i="154"/>
  <c r="B1209" i="154"/>
  <c r="C1209" i="154"/>
  <c r="D1209" i="154"/>
  <c r="E1209" i="154"/>
  <c r="A1210" i="154"/>
  <c r="B1210" i="154"/>
  <c r="C1210" i="154"/>
  <c r="D1210" i="154"/>
  <c r="E1210" i="154"/>
  <c r="A1211" i="154"/>
  <c r="B1211" i="154"/>
  <c r="C1211" i="154"/>
  <c r="D1211" i="154"/>
  <c r="E1211" i="154"/>
  <c r="A1212" i="154"/>
  <c r="B1212" i="154"/>
  <c r="C1212" i="154"/>
  <c r="D1212" i="154"/>
  <c r="E1212" i="154"/>
  <c r="A1213" i="154"/>
  <c r="B1213" i="154"/>
  <c r="C1213" i="154"/>
  <c r="D1213" i="154"/>
  <c r="E1213" i="154"/>
  <c r="A1214" i="154"/>
  <c r="B1214" i="154"/>
  <c r="C1214" i="154"/>
  <c r="D1214" i="154"/>
  <c r="E1214" i="154"/>
  <c r="A1215" i="154"/>
  <c r="B1215" i="154"/>
  <c r="C1215" i="154"/>
  <c r="D1215" i="154"/>
  <c r="E1215" i="154"/>
  <c r="A1216" i="154"/>
  <c r="B1216" i="154"/>
  <c r="C1216" i="154"/>
  <c r="D1216" i="154"/>
  <c r="E1216" i="154"/>
  <c r="A1217" i="154"/>
  <c r="B1217" i="154"/>
  <c r="C1217" i="154"/>
  <c r="D1217" i="154"/>
  <c r="E1217" i="154"/>
  <c r="A1218" i="154"/>
  <c r="B1218" i="154"/>
  <c r="C1218" i="154"/>
  <c r="D1218" i="154"/>
  <c r="E1218" i="154"/>
  <c r="A1219" i="154"/>
  <c r="B1219" i="154"/>
  <c r="C1219" i="154"/>
  <c r="D1219" i="154"/>
  <c r="E1219" i="154"/>
  <c r="A1220" i="154"/>
  <c r="B1220" i="154"/>
  <c r="C1220" i="154"/>
  <c r="D1220" i="154"/>
  <c r="E1220" i="154"/>
  <c r="A1221" i="154"/>
  <c r="B1221" i="154"/>
  <c r="C1221" i="154"/>
  <c r="D1221" i="154"/>
  <c r="E1221" i="154"/>
  <c r="A1222" i="154"/>
  <c r="B1222" i="154"/>
  <c r="C1222" i="154"/>
  <c r="D1222" i="154"/>
  <c r="E1222" i="154"/>
  <c r="A1223" i="154"/>
  <c r="B1223" i="154"/>
  <c r="C1223" i="154"/>
  <c r="D1223" i="154"/>
  <c r="E1223" i="154"/>
  <c r="A1224" i="154"/>
  <c r="B1224" i="154"/>
  <c r="C1224" i="154"/>
  <c r="D1224" i="154"/>
  <c r="E1224" i="154"/>
  <c r="A1225" i="154"/>
  <c r="B1225" i="154"/>
  <c r="C1225" i="154"/>
  <c r="D1225" i="154"/>
  <c r="E1225" i="154"/>
  <c r="A1226" i="154"/>
  <c r="B1226" i="154"/>
  <c r="C1226" i="154"/>
  <c r="D1226" i="154"/>
  <c r="E1226" i="154"/>
  <c r="A1227" i="154"/>
  <c r="B1227" i="154"/>
  <c r="C1227" i="154"/>
  <c r="D1227" i="154"/>
  <c r="E1227" i="154"/>
  <c r="A1228" i="154"/>
  <c r="B1228" i="154"/>
  <c r="C1228" i="154"/>
  <c r="D1228" i="154"/>
  <c r="E1228" i="154"/>
  <c r="A1229" i="154"/>
  <c r="B1229" i="154"/>
  <c r="C1229" i="154"/>
  <c r="D1229" i="154"/>
  <c r="E1229" i="154"/>
  <c r="A1230" i="154"/>
  <c r="B1230" i="154"/>
  <c r="C1230" i="154"/>
  <c r="D1230" i="154"/>
  <c r="E1230" i="154"/>
  <c r="A1231" i="154"/>
  <c r="B1231" i="154"/>
  <c r="C1231" i="154"/>
  <c r="D1231" i="154"/>
  <c r="E1231" i="154"/>
  <c r="A1232" i="154"/>
  <c r="B1232" i="154"/>
  <c r="C1232" i="154"/>
  <c r="D1232" i="154"/>
  <c r="E1232" i="154"/>
  <c r="A1233" i="154"/>
  <c r="B1233" i="154"/>
  <c r="C1233" i="154"/>
  <c r="D1233" i="154"/>
  <c r="E1233" i="154"/>
  <c r="A1234" i="154"/>
  <c r="B1234" i="154"/>
  <c r="C1234" i="154"/>
  <c r="D1234" i="154"/>
  <c r="E1234" i="154"/>
  <c r="A1235" i="154"/>
  <c r="B1235" i="154"/>
  <c r="C1235" i="154"/>
  <c r="D1235" i="154"/>
  <c r="E1235" i="154"/>
  <c r="A1236" i="154"/>
  <c r="B1236" i="154"/>
  <c r="C1236" i="154"/>
  <c r="D1236" i="154"/>
  <c r="E1236" i="154"/>
  <c r="A1237" i="154"/>
  <c r="B1237" i="154"/>
  <c r="C1237" i="154"/>
  <c r="D1237" i="154"/>
  <c r="E1237" i="154"/>
  <c r="A1238" i="154"/>
  <c r="B1238" i="154"/>
  <c r="C1238" i="154"/>
  <c r="D1238" i="154"/>
  <c r="E1238" i="154"/>
  <c r="A1239" i="154"/>
  <c r="B1239" i="154"/>
  <c r="C1239" i="154"/>
  <c r="D1239" i="154"/>
  <c r="E1239" i="154"/>
  <c r="A1240" i="154"/>
  <c r="B1240" i="154"/>
  <c r="C1240" i="154"/>
  <c r="D1240" i="154"/>
  <c r="E1240" i="154"/>
  <c r="A1241" i="154"/>
  <c r="B1241" i="154"/>
  <c r="C1241" i="154"/>
  <c r="D1241" i="154"/>
  <c r="E1241" i="154"/>
  <c r="A1242" i="154"/>
  <c r="B1242" i="154"/>
  <c r="C1242" i="154"/>
  <c r="D1242" i="154"/>
  <c r="E1242" i="154"/>
  <c r="A1243" i="154"/>
  <c r="B1243" i="154"/>
  <c r="C1243" i="154"/>
  <c r="D1243" i="154"/>
  <c r="E1243" i="154"/>
  <c r="A1244" i="154"/>
  <c r="B1244" i="154"/>
  <c r="C1244" i="154"/>
  <c r="D1244" i="154"/>
  <c r="E1244" i="154"/>
  <c r="A1245" i="154"/>
  <c r="B1245" i="154"/>
  <c r="C1245" i="154"/>
  <c r="D1245" i="154"/>
  <c r="E1245" i="154"/>
  <c r="A1246" i="154"/>
  <c r="B1246" i="154"/>
  <c r="C1246" i="154"/>
  <c r="D1246" i="154"/>
  <c r="E1246" i="154"/>
  <c r="A1247" i="154"/>
  <c r="B1247" i="154"/>
  <c r="C1247" i="154"/>
  <c r="D1247" i="154"/>
  <c r="E1247" i="154"/>
  <c r="A1248" i="154"/>
  <c r="B1248" i="154"/>
  <c r="C1248" i="154"/>
  <c r="D1248" i="154"/>
  <c r="E1248" i="154"/>
  <c r="A1249" i="154"/>
  <c r="B1249" i="154"/>
  <c r="C1249" i="154"/>
  <c r="D1249" i="154"/>
  <c r="E1249" i="154"/>
  <c r="A1250" i="154"/>
  <c r="B1250" i="154"/>
  <c r="C1250" i="154"/>
  <c r="D1250" i="154"/>
  <c r="E1250" i="154"/>
  <c r="A1251" i="154"/>
  <c r="B1251" i="154"/>
  <c r="C1251" i="154"/>
  <c r="D1251" i="154"/>
  <c r="E1251" i="154"/>
  <c r="A1252" i="154"/>
  <c r="B1252" i="154"/>
  <c r="C1252" i="154"/>
  <c r="D1252" i="154"/>
  <c r="E1252" i="154"/>
  <c r="A1253" i="154"/>
  <c r="B1253" i="154"/>
  <c r="C1253" i="154"/>
  <c r="D1253" i="154"/>
  <c r="E1253" i="154"/>
  <c r="A1254" i="154"/>
  <c r="B1254" i="154"/>
  <c r="C1254" i="154"/>
  <c r="D1254" i="154"/>
  <c r="E1254" i="154"/>
  <c r="A1255" i="154"/>
  <c r="B1255" i="154"/>
  <c r="C1255" i="154"/>
  <c r="D1255" i="154"/>
  <c r="E1255" i="154"/>
  <c r="A1256" i="154"/>
  <c r="B1256" i="154"/>
  <c r="C1256" i="154"/>
  <c r="D1256" i="154"/>
  <c r="E1256" i="154"/>
  <c r="A1257" i="154"/>
  <c r="B1257" i="154"/>
  <c r="C1257" i="154"/>
  <c r="D1257" i="154"/>
  <c r="E1257" i="154"/>
  <c r="A1258" i="154"/>
  <c r="B1258" i="154"/>
  <c r="C1258" i="154"/>
  <c r="D1258" i="154"/>
  <c r="E1258" i="154"/>
  <c r="A1259" i="154"/>
  <c r="B1259" i="154"/>
  <c r="C1259" i="154"/>
  <c r="D1259" i="154"/>
  <c r="E1259" i="154"/>
  <c r="A1260" i="154"/>
  <c r="B1260" i="154"/>
  <c r="C1260" i="154"/>
  <c r="D1260" i="154"/>
  <c r="E1260" i="154"/>
  <c r="A1261" i="154"/>
  <c r="B1261" i="154"/>
  <c r="C1261" i="154"/>
  <c r="D1261" i="154"/>
  <c r="E1261" i="154"/>
  <c r="A1262" i="154"/>
  <c r="B1262" i="154"/>
  <c r="C1262" i="154"/>
  <c r="D1262" i="154"/>
  <c r="E1262" i="154"/>
  <c r="A1263" i="154"/>
  <c r="B1263" i="154"/>
  <c r="C1263" i="154"/>
  <c r="D1263" i="154"/>
  <c r="E1263" i="154"/>
  <c r="A1264" i="154"/>
  <c r="B1264" i="154"/>
  <c r="C1264" i="154"/>
  <c r="D1264" i="154"/>
  <c r="E1264" i="154"/>
  <c r="A1265" i="154"/>
  <c r="B1265" i="154"/>
  <c r="C1265" i="154"/>
  <c r="D1265" i="154"/>
  <c r="E1265" i="154"/>
  <c r="A1266" i="154"/>
  <c r="B1266" i="154"/>
  <c r="C1266" i="154"/>
  <c r="D1266" i="154"/>
  <c r="E1266" i="154"/>
  <c r="A1267" i="154"/>
  <c r="B1267" i="154"/>
  <c r="C1267" i="154"/>
  <c r="D1267" i="154"/>
  <c r="E1267" i="154"/>
  <c r="A1268" i="154"/>
  <c r="B1268" i="154"/>
  <c r="C1268" i="154"/>
  <c r="D1268" i="154"/>
  <c r="E1268" i="154"/>
  <c r="A1269" i="154"/>
  <c r="B1269" i="154"/>
  <c r="C1269" i="154"/>
  <c r="D1269" i="154"/>
  <c r="E1269" i="154"/>
  <c r="A1270" i="154"/>
  <c r="B1270" i="154"/>
  <c r="C1270" i="154"/>
  <c r="D1270" i="154"/>
  <c r="E1270" i="154"/>
  <c r="A1271" i="154"/>
  <c r="B1271" i="154"/>
  <c r="C1271" i="154"/>
  <c r="D1271" i="154"/>
  <c r="E1271" i="154"/>
  <c r="A1272" i="154"/>
  <c r="B1272" i="154"/>
  <c r="C1272" i="154"/>
  <c r="D1272" i="154"/>
  <c r="E1272" i="154"/>
  <c r="A1273" i="154"/>
  <c r="B1273" i="154"/>
  <c r="C1273" i="154"/>
  <c r="D1273" i="154"/>
  <c r="E1273" i="154"/>
  <c r="A1274" i="154"/>
  <c r="B1274" i="154"/>
  <c r="C1274" i="154"/>
  <c r="D1274" i="154"/>
  <c r="E1274" i="154"/>
  <c r="A1275" i="154"/>
  <c r="B1275" i="154"/>
  <c r="C1275" i="154"/>
  <c r="D1275" i="154"/>
  <c r="E1275" i="154"/>
  <c r="A1276" i="154"/>
  <c r="B1276" i="154"/>
  <c r="C1276" i="154"/>
  <c r="D1276" i="154"/>
  <c r="E1276" i="154"/>
  <c r="A1277" i="154"/>
  <c r="B1277" i="154"/>
  <c r="C1277" i="154"/>
  <c r="D1277" i="154"/>
  <c r="E1277" i="154"/>
  <c r="A1278" i="154"/>
  <c r="B1278" i="154"/>
  <c r="C1278" i="154"/>
  <c r="D1278" i="154"/>
  <c r="E1278" i="154"/>
  <c r="A1279" i="154"/>
  <c r="B1279" i="154"/>
  <c r="C1279" i="154"/>
  <c r="D1279" i="154"/>
  <c r="E1279" i="154"/>
  <c r="A1280" i="154"/>
  <c r="B1280" i="154"/>
  <c r="C1280" i="154"/>
  <c r="D1280" i="154"/>
  <c r="E1280" i="154"/>
  <c r="A1281" i="154"/>
  <c r="B1281" i="154"/>
  <c r="C1281" i="154"/>
  <c r="D1281" i="154"/>
  <c r="E1281" i="154"/>
  <c r="A1282" i="154"/>
  <c r="B1282" i="154"/>
  <c r="C1282" i="154"/>
  <c r="D1282" i="154"/>
  <c r="E1282" i="154"/>
  <c r="A1283" i="154"/>
  <c r="B1283" i="154"/>
  <c r="C1283" i="154"/>
  <c r="D1283" i="154"/>
  <c r="E1283" i="154"/>
  <c r="A1284" i="154"/>
  <c r="B1284" i="154"/>
  <c r="C1284" i="154"/>
  <c r="D1284" i="154"/>
  <c r="E1284" i="154"/>
  <c r="A1285" i="154"/>
  <c r="B1285" i="154"/>
  <c r="C1285" i="154"/>
  <c r="D1285" i="154"/>
  <c r="E1285" i="154"/>
  <c r="A1286" i="154"/>
  <c r="B1286" i="154"/>
  <c r="C1286" i="154"/>
  <c r="D1286" i="154"/>
  <c r="E1286" i="154"/>
  <c r="A1287" i="154"/>
  <c r="B1287" i="154"/>
  <c r="C1287" i="154"/>
  <c r="D1287" i="154"/>
  <c r="E1287" i="154"/>
  <c r="A1288" i="154"/>
  <c r="B1288" i="154"/>
  <c r="C1288" i="154"/>
  <c r="D1288" i="154"/>
  <c r="E1288" i="154"/>
  <c r="A1289" i="154"/>
  <c r="B1289" i="154"/>
  <c r="C1289" i="154"/>
  <c r="D1289" i="154"/>
  <c r="E1289" i="154"/>
  <c r="A1290" i="154"/>
  <c r="B1290" i="154"/>
  <c r="C1290" i="154"/>
  <c r="D1290" i="154"/>
  <c r="E1290" i="154"/>
  <c r="A1291" i="154"/>
  <c r="B1291" i="154"/>
  <c r="C1291" i="154"/>
  <c r="D1291" i="154"/>
  <c r="E1291" i="154"/>
  <c r="A1292" i="154"/>
  <c r="B1292" i="154"/>
  <c r="C1292" i="154"/>
  <c r="D1292" i="154"/>
  <c r="E1292" i="154"/>
  <c r="A1293" i="154"/>
  <c r="B1293" i="154"/>
  <c r="C1293" i="154"/>
  <c r="D1293" i="154"/>
  <c r="E1293" i="154"/>
  <c r="A1294" i="154"/>
  <c r="B1294" i="154"/>
  <c r="C1294" i="154"/>
  <c r="D1294" i="154"/>
  <c r="E1294" i="154"/>
  <c r="A1295" i="154"/>
  <c r="B1295" i="154"/>
  <c r="C1295" i="154"/>
  <c r="D1295" i="154"/>
  <c r="E1295" i="154"/>
  <c r="A1296" i="154"/>
  <c r="B1296" i="154"/>
  <c r="C1296" i="154"/>
  <c r="D1296" i="154"/>
  <c r="E1296" i="154"/>
  <c r="A1297" i="154"/>
  <c r="B1297" i="154"/>
  <c r="C1297" i="154"/>
  <c r="D1297" i="154"/>
  <c r="E1297" i="154"/>
  <c r="A1298" i="154"/>
  <c r="B1298" i="154"/>
  <c r="C1298" i="154"/>
  <c r="D1298" i="154"/>
  <c r="E1298" i="154"/>
  <c r="A1299" i="154"/>
  <c r="B1299" i="154"/>
  <c r="C1299" i="154"/>
  <c r="D1299" i="154"/>
  <c r="E1299" i="154"/>
  <c r="A1300" i="154"/>
  <c r="B1300" i="154"/>
  <c r="C1300" i="154"/>
  <c r="D1300" i="154"/>
  <c r="E1300" i="154"/>
  <c r="A1301" i="154"/>
  <c r="B1301" i="154"/>
  <c r="C1301" i="154"/>
  <c r="D1301" i="154"/>
  <c r="E1301" i="154"/>
  <c r="A1302" i="154"/>
  <c r="B1302" i="154"/>
  <c r="C1302" i="154"/>
  <c r="D1302" i="154"/>
  <c r="E1302" i="154"/>
  <c r="A1303" i="154"/>
  <c r="B1303" i="154"/>
  <c r="C1303" i="154"/>
  <c r="D1303" i="154"/>
  <c r="E1303" i="154"/>
  <c r="A1304" i="154"/>
  <c r="B1304" i="154"/>
  <c r="C1304" i="154"/>
  <c r="D1304" i="154"/>
  <c r="E1304" i="154"/>
  <c r="A1305" i="154"/>
  <c r="B1305" i="154"/>
  <c r="C1305" i="154"/>
  <c r="D1305" i="154"/>
  <c r="E1305" i="154"/>
  <c r="A1306" i="154"/>
  <c r="B1306" i="154"/>
  <c r="C1306" i="154"/>
  <c r="D1306" i="154"/>
  <c r="E1306" i="154"/>
  <c r="A1307" i="154"/>
  <c r="B1307" i="154"/>
  <c r="C1307" i="154"/>
  <c r="D1307" i="154"/>
  <c r="E1307" i="154"/>
  <c r="A1308" i="154"/>
  <c r="B1308" i="154"/>
  <c r="C1308" i="154"/>
  <c r="D1308" i="154"/>
  <c r="E1308" i="154"/>
  <c r="A1309" i="154"/>
  <c r="B1309" i="154"/>
  <c r="C1309" i="154"/>
  <c r="D1309" i="154"/>
  <c r="E1309" i="154"/>
  <c r="A1310" i="154"/>
  <c r="B1310" i="154"/>
  <c r="C1310" i="154"/>
  <c r="D1310" i="154"/>
  <c r="E1310" i="154"/>
  <c r="A1311" i="154"/>
  <c r="B1311" i="154"/>
  <c r="C1311" i="154"/>
  <c r="D1311" i="154"/>
  <c r="E1311" i="154"/>
  <c r="A1312" i="154"/>
  <c r="B1312" i="154"/>
  <c r="C1312" i="154"/>
  <c r="D1312" i="154"/>
  <c r="E1312" i="154"/>
  <c r="A1313" i="154"/>
  <c r="B1313" i="154"/>
  <c r="C1313" i="154"/>
  <c r="D1313" i="154"/>
  <c r="E1313" i="154"/>
  <c r="A1314" i="154"/>
  <c r="B1314" i="154"/>
  <c r="C1314" i="154"/>
  <c r="D1314" i="154"/>
  <c r="E1314" i="154"/>
  <c r="A1315" i="154"/>
  <c r="B1315" i="154"/>
  <c r="C1315" i="154"/>
  <c r="D1315" i="154"/>
  <c r="E1315" i="154"/>
  <c r="A1316" i="154"/>
  <c r="B1316" i="154"/>
  <c r="C1316" i="154"/>
  <c r="D1316" i="154"/>
  <c r="E1316" i="154"/>
  <c r="A1317" i="154"/>
  <c r="B1317" i="154"/>
  <c r="C1317" i="154"/>
  <c r="D1317" i="154"/>
  <c r="E1317" i="154"/>
  <c r="A1318" i="154"/>
  <c r="B1318" i="154"/>
  <c r="C1318" i="154"/>
  <c r="D1318" i="154"/>
  <c r="E1318" i="154"/>
  <c r="A1319" i="154"/>
  <c r="B1319" i="154"/>
  <c r="C1319" i="154"/>
  <c r="D1319" i="154"/>
  <c r="E1319" i="154"/>
  <c r="A1320" i="154"/>
  <c r="B1320" i="154"/>
  <c r="C1320" i="154"/>
  <c r="D1320" i="154"/>
  <c r="E1320" i="154"/>
  <c r="A1321" i="154"/>
  <c r="B1321" i="154"/>
  <c r="C1321" i="154"/>
  <c r="D1321" i="154"/>
  <c r="E1321" i="154"/>
  <c r="A1322" i="154"/>
  <c r="B1322" i="154"/>
  <c r="C1322" i="154"/>
  <c r="D1322" i="154"/>
  <c r="E1322" i="154"/>
  <c r="A1323" i="154"/>
  <c r="B1323" i="154"/>
  <c r="C1323" i="154"/>
  <c r="D1323" i="154"/>
  <c r="E1323" i="154"/>
  <c r="A1324" i="154"/>
  <c r="B1324" i="154"/>
  <c r="C1324" i="154"/>
  <c r="D1324" i="154"/>
  <c r="E1324" i="154"/>
  <c r="A1325" i="154"/>
  <c r="B1325" i="154"/>
  <c r="C1325" i="154"/>
  <c r="D1325" i="154"/>
  <c r="E1325" i="154"/>
  <c r="A1326" i="154"/>
  <c r="B1326" i="154"/>
  <c r="C1326" i="154"/>
  <c r="D1326" i="154"/>
  <c r="E1326" i="154"/>
  <c r="A1327" i="154"/>
  <c r="B1327" i="154"/>
  <c r="C1327" i="154"/>
  <c r="D1327" i="154"/>
  <c r="E1327" i="154"/>
  <c r="A1328" i="154"/>
  <c r="B1328" i="154"/>
  <c r="C1328" i="154"/>
  <c r="D1328" i="154"/>
  <c r="E1328" i="154"/>
  <c r="A1329" i="154"/>
  <c r="B1329" i="154"/>
  <c r="C1329" i="154"/>
  <c r="D1329" i="154"/>
  <c r="E1329" i="154"/>
  <c r="A1330" i="154"/>
  <c r="B1330" i="154"/>
  <c r="C1330" i="154"/>
  <c r="D1330" i="154"/>
  <c r="E1330" i="154"/>
  <c r="A1331" i="154"/>
  <c r="B1331" i="154"/>
  <c r="C1331" i="154"/>
  <c r="D1331" i="154"/>
  <c r="E1331" i="154"/>
  <c r="A1332" i="154"/>
  <c r="B1332" i="154"/>
  <c r="C1332" i="154"/>
  <c r="D1332" i="154"/>
  <c r="E1332" i="154"/>
  <c r="A1333" i="154"/>
  <c r="B1333" i="154"/>
  <c r="C1333" i="154"/>
  <c r="D1333" i="154"/>
  <c r="E1333" i="154"/>
  <c r="A1334" i="154"/>
  <c r="B1334" i="154"/>
  <c r="C1334" i="154"/>
  <c r="D1334" i="154"/>
  <c r="E1334" i="154"/>
  <c r="A1335" i="154"/>
  <c r="B1335" i="154"/>
  <c r="C1335" i="154"/>
  <c r="D1335" i="154"/>
  <c r="E1335" i="154"/>
  <c r="A1336" i="154"/>
  <c r="B1336" i="154"/>
  <c r="C1336" i="154"/>
  <c r="D1336" i="154"/>
  <c r="E1336" i="154"/>
  <c r="A1337" i="154"/>
  <c r="B1337" i="154"/>
  <c r="C1337" i="154"/>
  <c r="D1337" i="154"/>
  <c r="E1337" i="154"/>
  <c r="A1338" i="154"/>
  <c r="B1338" i="154"/>
  <c r="C1338" i="154"/>
  <c r="D1338" i="154"/>
  <c r="E1338" i="154"/>
  <c r="A1339" i="154"/>
  <c r="B1339" i="154"/>
  <c r="C1339" i="154"/>
  <c r="D1339" i="154"/>
  <c r="E1339" i="154"/>
  <c r="A1340" i="154"/>
  <c r="B1340" i="154"/>
  <c r="C1340" i="154"/>
  <c r="D1340" i="154"/>
  <c r="E1340" i="154"/>
  <c r="A1341" i="154"/>
  <c r="B1341" i="154"/>
  <c r="C1341" i="154"/>
  <c r="D1341" i="154"/>
  <c r="E1341" i="154"/>
  <c r="A1342" i="154"/>
  <c r="B1342" i="154"/>
  <c r="C1342" i="154"/>
  <c r="D1342" i="154"/>
  <c r="E1342" i="154"/>
  <c r="A1343" i="154"/>
  <c r="B1343" i="154"/>
  <c r="C1343" i="154"/>
  <c r="D1343" i="154"/>
  <c r="E1343" i="154"/>
  <c r="A1344" i="154"/>
  <c r="B1344" i="154"/>
  <c r="C1344" i="154"/>
  <c r="D1344" i="154"/>
  <c r="E1344" i="154"/>
  <c r="A1345" i="154"/>
  <c r="B1345" i="154"/>
  <c r="C1345" i="154"/>
  <c r="D1345" i="154"/>
  <c r="E1345" i="154"/>
  <c r="A1346" i="154"/>
  <c r="B1346" i="154"/>
  <c r="C1346" i="154"/>
  <c r="D1346" i="154"/>
  <c r="E1346" i="154"/>
  <c r="A1347" i="154"/>
  <c r="B1347" i="154"/>
  <c r="C1347" i="154"/>
  <c r="D1347" i="154"/>
  <c r="E1347" i="154"/>
  <c r="A1348" i="154"/>
  <c r="B1348" i="154"/>
  <c r="C1348" i="154"/>
  <c r="D1348" i="154"/>
  <c r="E1348" i="154"/>
  <c r="A1349" i="154"/>
  <c r="B1349" i="154"/>
  <c r="C1349" i="154"/>
  <c r="D1349" i="154"/>
  <c r="E1349" i="154"/>
  <c r="A1350" i="154"/>
  <c r="B1350" i="154"/>
  <c r="C1350" i="154"/>
  <c r="D1350" i="154"/>
  <c r="E1350" i="154"/>
  <c r="A1351" i="154"/>
  <c r="B1351" i="154"/>
  <c r="C1351" i="154"/>
  <c r="D1351" i="154"/>
  <c r="E1351" i="154"/>
  <c r="A1352" i="154"/>
  <c r="B1352" i="154"/>
  <c r="C1352" i="154"/>
  <c r="D1352" i="154"/>
  <c r="E1352" i="154"/>
  <c r="A1353" i="154"/>
  <c r="B1353" i="154"/>
  <c r="C1353" i="154"/>
  <c r="D1353" i="154"/>
  <c r="E1353" i="154"/>
  <c r="A1354" i="154"/>
  <c r="B1354" i="154"/>
  <c r="C1354" i="154"/>
  <c r="D1354" i="154"/>
  <c r="E1354" i="154"/>
  <c r="A1355" i="154"/>
  <c r="B1355" i="154"/>
  <c r="C1355" i="154"/>
  <c r="D1355" i="154"/>
  <c r="E1355" i="154"/>
  <c r="A1356" i="154"/>
  <c r="B1356" i="154"/>
  <c r="C1356" i="154"/>
  <c r="D1356" i="154"/>
  <c r="E1356" i="154"/>
  <c r="A1357" i="154"/>
  <c r="B1357" i="154"/>
  <c r="C1357" i="154"/>
  <c r="D1357" i="154"/>
  <c r="E1357" i="154"/>
  <c r="A1358" i="154"/>
  <c r="B1358" i="154"/>
  <c r="C1358" i="154"/>
  <c r="D1358" i="154"/>
  <c r="E1358" i="154"/>
  <c r="A1359" i="154"/>
  <c r="B1359" i="154"/>
  <c r="C1359" i="154"/>
  <c r="D1359" i="154"/>
  <c r="E1359" i="154"/>
  <c r="A1360" i="154"/>
  <c r="B1360" i="154"/>
  <c r="C1360" i="154"/>
  <c r="D1360" i="154"/>
  <c r="E1360" i="154"/>
  <c r="A1361" i="154"/>
  <c r="B1361" i="154"/>
  <c r="C1361" i="154"/>
  <c r="D1361" i="154"/>
  <c r="E1361" i="154"/>
  <c r="A1362" i="154"/>
  <c r="B1362" i="154"/>
  <c r="C1362" i="154"/>
  <c r="D1362" i="154"/>
  <c r="E1362" i="154"/>
  <c r="A1363" i="154"/>
  <c r="B1363" i="154"/>
  <c r="C1363" i="154"/>
  <c r="D1363" i="154"/>
  <c r="E1363" i="154"/>
  <c r="A1364" i="154"/>
  <c r="B1364" i="154"/>
  <c r="C1364" i="154"/>
  <c r="D1364" i="154"/>
  <c r="E1364" i="154"/>
  <c r="A1365" i="154"/>
  <c r="B1365" i="154"/>
  <c r="C1365" i="154"/>
  <c r="D1365" i="154"/>
  <c r="E1365" i="154"/>
  <c r="A1366" i="154"/>
  <c r="B1366" i="154"/>
  <c r="C1366" i="154"/>
  <c r="D1366" i="154"/>
  <c r="E1366" i="154"/>
  <c r="A1367" i="154"/>
  <c r="B1367" i="154"/>
  <c r="C1367" i="154"/>
  <c r="D1367" i="154"/>
  <c r="E1367" i="154"/>
  <c r="A1368" i="154"/>
  <c r="B1368" i="154"/>
  <c r="C1368" i="154"/>
  <c r="D1368" i="154"/>
  <c r="E1368" i="154"/>
  <c r="A1369" i="154"/>
  <c r="B1369" i="154"/>
  <c r="C1369" i="154"/>
  <c r="D1369" i="154"/>
  <c r="E1369" i="154"/>
  <c r="A1370" i="154"/>
  <c r="B1370" i="154"/>
  <c r="C1370" i="154"/>
  <c r="D1370" i="154"/>
  <c r="E1370" i="154"/>
  <c r="A1371" i="154"/>
  <c r="B1371" i="154"/>
  <c r="C1371" i="154"/>
  <c r="D1371" i="154"/>
  <c r="E1371" i="154"/>
  <c r="A1372" i="154"/>
  <c r="B1372" i="154"/>
  <c r="C1372" i="154"/>
  <c r="D1372" i="154"/>
  <c r="E1372" i="154"/>
  <c r="A1373" i="154"/>
  <c r="B1373" i="154"/>
  <c r="C1373" i="154"/>
  <c r="D1373" i="154"/>
  <c r="E1373" i="154"/>
  <c r="A1374" i="154"/>
  <c r="B1374" i="154"/>
  <c r="C1374" i="154"/>
  <c r="D1374" i="154"/>
  <c r="E1374" i="154"/>
  <c r="A1375" i="154"/>
  <c r="B1375" i="154"/>
  <c r="C1375" i="154"/>
  <c r="D1375" i="154"/>
  <c r="E1375" i="154"/>
  <c r="A1376" i="154"/>
  <c r="B1376" i="154"/>
  <c r="C1376" i="154"/>
  <c r="D1376" i="154"/>
  <c r="E1376" i="154"/>
  <c r="A1377" i="154"/>
  <c r="B1377" i="154"/>
  <c r="C1377" i="154"/>
  <c r="D1377" i="154"/>
  <c r="E1377" i="154"/>
  <c r="A1378" i="154"/>
  <c r="B1378" i="154"/>
  <c r="C1378" i="154"/>
  <c r="D1378" i="154"/>
  <c r="E1378" i="154"/>
  <c r="A1379" i="154"/>
  <c r="B1379" i="154"/>
  <c r="C1379" i="154"/>
  <c r="D1379" i="154"/>
  <c r="E1379" i="154"/>
  <c r="A1380" i="154"/>
  <c r="B1380" i="154"/>
  <c r="C1380" i="154"/>
  <c r="D1380" i="154"/>
  <c r="E1380" i="154"/>
  <c r="A1381" i="154"/>
  <c r="B1381" i="154"/>
  <c r="C1381" i="154"/>
  <c r="D1381" i="154"/>
  <c r="E1381" i="154"/>
  <c r="A1382" i="154"/>
  <c r="B1382" i="154"/>
  <c r="C1382" i="154"/>
  <c r="D1382" i="154"/>
  <c r="E1382" i="154"/>
  <c r="A1383" i="154"/>
  <c r="B1383" i="154"/>
  <c r="C1383" i="154"/>
  <c r="D1383" i="154"/>
  <c r="E1383" i="154"/>
  <c r="A1384" i="154"/>
  <c r="B1384" i="154"/>
  <c r="C1384" i="154"/>
  <c r="D1384" i="154"/>
  <c r="E1384" i="154"/>
  <c r="A1385" i="154"/>
  <c r="B1385" i="154"/>
  <c r="C1385" i="154"/>
  <c r="D1385" i="154"/>
  <c r="E1385" i="154"/>
  <c r="A1386" i="154"/>
  <c r="B1386" i="154"/>
  <c r="C1386" i="154"/>
  <c r="D1386" i="154"/>
  <c r="E1386" i="154"/>
  <c r="A1387" i="154"/>
  <c r="B1387" i="154"/>
  <c r="C1387" i="154"/>
  <c r="D1387" i="154"/>
  <c r="E1387" i="154"/>
  <c r="A1388" i="154"/>
  <c r="B1388" i="154"/>
  <c r="C1388" i="154"/>
  <c r="D1388" i="154"/>
  <c r="E1388" i="154"/>
  <c r="A1389" i="154"/>
  <c r="B1389" i="154"/>
  <c r="C1389" i="154"/>
  <c r="D1389" i="154"/>
  <c r="E1389" i="154"/>
  <c r="A1390" i="154"/>
  <c r="B1390" i="154"/>
  <c r="C1390" i="154"/>
  <c r="D1390" i="154"/>
  <c r="E1390" i="154"/>
  <c r="A1391" i="154"/>
  <c r="B1391" i="154"/>
  <c r="C1391" i="154"/>
  <c r="D1391" i="154"/>
  <c r="E1391" i="154"/>
  <c r="A1392" i="154"/>
  <c r="B1392" i="154"/>
  <c r="C1392" i="154"/>
  <c r="D1392" i="154"/>
  <c r="E1392" i="154"/>
  <c r="A1393" i="154"/>
  <c r="B1393" i="154"/>
  <c r="C1393" i="154"/>
  <c r="D1393" i="154"/>
  <c r="E1393" i="154"/>
  <c r="A1394" i="154"/>
  <c r="B1394" i="154"/>
  <c r="C1394" i="154"/>
  <c r="D1394" i="154"/>
  <c r="E1394" i="154"/>
  <c r="A1395" i="154"/>
  <c r="B1395" i="154"/>
  <c r="C1395" i="154"/>
  <c r="D1395" i="154"/>
  <c r="E1395" i="154"/>
  <c r="A1396" i="154"/>
  <c r="B1396" i="154"/>
  <c r="C1396" i="154"/>
  <c r="D1396" i="154"/>
  <c r="E1396" i="154"/>
  <c r="A1397" i="154"/>
  <c r="B1397" i="154"/>
  <c r="C1397" i="154"/>
  <c r="D1397" i="154"/>
  <c r="E1397" i="154"/>
  <c r="A1398" i="154"/>
  <c r="B1398" i="154"/>
  <c r="C1398" i="154"/>
  <c r="D1398" i="154"/>
  <c r="E1398" i="154"/>
  <c r="A1399" i="154"/>
  <c r="B1399" i="154"/>
  <c r="C1399" i="154"/>
  <c r="D1399" i="154"/>
  <c r="E1399" i="154"/>
  <c r="A1400" i="154"/>
  <c r="B1400" i="154"/>
  <c r="C1400" i="154"/>
  <c r="D1400" i="154"/>
  <c r="E1400" i="154"/>
  <c r="A1401" i="154"/>
  <c r="B1401" i="154"/>
  <c r="C1401" i="154"/>
  <c r="D1401" i="154"/>
  <c r="E1401" i="154"/>
  <c r="A1402" i="154"/>
  <c r="B1402" i="154"/>
  <c r="C1402" i="154"/>
  <c r="D1402" i="154"/>
  <c r="E1402" i="154"/>
  <c r="A1403" i="154"/>
  <c r="B1403" i="154"/>
  <c r="C1403" i="154"/>
  <c r="D1403" i="154"/>
  <c r="E1403" i="154"/>
  <c r="A1404" i="154"/>
  <c r="B1404" i="154"/>
  <c r="C1404" i="154"/>
  <c r="D1404" i="154"/>
  <c r="E1404" i="154"/>
  <c r="A1405" i="154"/>
  <c r="B1405" i="154"/>
  <c r="C1405" i="154"/>
  <c r="D1405" i="154"/>
  <c r="E1405" i="154"/>
  <c r="A1406" i="154"/>
  <c r="B1406" i="154"/>
  <c r="C1406" i="154"/>
  <c r="D1406" i="154"/>
  <c r="E1406" i="154"/>
  <c r="A1407" i="154"/>
  <c r="B1407" i="154"/>
  <c r="C1407" i="154"/>
  <c r="D1407" i="154"/>
  <c r="E1407" i="154"/>
  <c r="A1408" i="154"/>
  <c r="B1408" i="154"/>
  <c r="C1408" i="154"/>
  <c r="D1408" i="154"/>
  <c r="E1408" i="154"/>
  <c r="A1409" i="154"/>
  <c r="B1409" i="154"/>
  <c r="C1409" i="154"/>
  <c r="D1409" i="154"/>
  <c r="E1409" i="154"/>
  <c r="A1410" i="154"/>
  <c r="B1410" i="154"/>
  <c r="C1410" i="154"/>
  <c r="D1410" i="154"/>
  <c r="E1410" i="154"/>
  <c r="A1411" i="154"/>
  <c r="B1411" i="154"/>
  <c r="C1411" i="154"/>
  <c r="D1411" i="154"/>
  <c r="E1411" i="154"/>
  <c r="A1412" i="154"/>
  <c r="B1412" i="154"/>
  <c r="C1412" i="154"/>
  <c r="D1412" i="154"/>
  <c r="E1412" i="154"/>
  <c r="A1413" i="154"/>
  <c r="B1413" i="154"/>
  <c r="C1413" i="154"/>
  <c r="D1413" i="154"/>
  <c r="E1413" i="154"/>
  <c r="A1414" i="154"/>
  <c r="B1414" i="154"/>
  <c r="C1414" i="154"/>
  <c r="D1414" i="154"/>
  <c r="E1414" i="154"/>
  <c r="A1415" i="154"/>
  <c r="B1415" i="154"/>
  <c r="C1415" i="154"/>
  <c r="D1415" i="154"/>
  <c r="E1415" i="154"/>
  <c r="A1416" i="154"/>
  <c r="B1416" i="154"/>
  <c r="C1416" i="154"/>
  <c r="D1416" i="154"/>
  <c r="E1416" i="154"/>
  <c r="A1417" i="154"/>
  <c r="B1417" i="154"/>
  <c r="C1417" i="154"/>
  <c r="D1417" i="154"/>
  <c r="E1417" i="154"/>
  <c r="A1418" i="154"/>
  <c r="B1418" i="154"/>
  <c r="C1418" i="154"/>
  <c r="D1418" i="154"/>
  <c r="E1418" i="154"/>
  <c r="A1419" i="154"/>
  <c r="B1419" i="154"/>
  <c r="C1419" i="154"/>
  <c r="D1419" i="154"/>
  <c r="E1419" i="154"/>
  <c r="A1420" i="154"/>
  <c r="B1420" i="154"/>
  <c r="C1420" i="154"/>
  <c r="D1420" i="154"/>
  <c r="E1420" i="154"/>
  <c r="A1421" i="154"/>
  <c r="B1421" i="154"/>
  <c r="C1421" i="154"/>
  <c r="D1421" i="154"/>
  <c r="E1421" i="154"/>
  <c r="A1422" i="154"/>
  <c r="B1422" i="154"/>
  <c r="C1422" i="154"/>
  <c r="D1422" i="154"/>
  <c r="E1422" i="154"/>
  <c r="A1423" i="154"/>
  <c r="B1423" i="154"/>
  <c r="C1423" i="154"/>
  <c r="D1423" i="154"/>
  <c r="E1423" i="154"/>
  <c r="A1424" i="154"/>
  <c r="B1424" i="154"/>
  <c r="C1424" i="154"/>
  <c r="D1424" i="154"/>
  <c r="E1424" i="154"/>
  <c r="A1425" i="154"/>
  <c r="B1425" i="154"/>
  <c r="C1425" i="154"/>
  <c r="D1425" i="154"/>
  <c r="E1425" i="154"/>
  <c r="A1426" i="154"/>
  <c r="B1426" i="154"/>
  <c r="C1426" i="154"/>
  <c r="D1426" i="154"/>
  <c r="E1426" i="154"/>
  <c r="A1427" i="154"/>
  <c r="B1427" i="154"/>
  <c r="C1427" i="154"/>
  <c r="D1427" i="154"/>
  <c r="E1427" i="154"/>
  <c r="A1428" i="154"/>
  <c r="B1428" i="154"/>
  <c r="C1428" i="154"/>
  <c r="D1428" i="154"/>
  <c r="E1428" i="154"/>
  <c r="A1429" i="154"/>
  <c r="B1429" i="154"/>
  <c r="C1429" i="154"/>
  <c r="D1429" i="154"/>
  <c r="E1429" i="154"/>
  <c r="A1430" i="154"/>
  <c r="B1430" i="154"/>
  <c r="C1430" i="154"/>
  <c r="D1430" i="154"/>
  <c r="E1430" i="154"/>
  <c r="A1431" i="154"/>
  <c r="B1431" i="154"/>
  <c r="C1431" i="154"/>
  <c r="D1431" i="154"/>
  <c r="E1431" i="154"/>
  <c r="A1432" i="154"/>
  <c r="B1432" i="154"/>
  <c r="C1432" i="154"/>
  <c r="D1432" i="154"/>
  <c r="E1432" i="154"/>
  <c r="A1433" i="154"/>
  <c r="B1433" i="154"/>
  <c r="C1433" i="154"/>
  <c r="D1433" i="154"/>
  <c r="E1433" i="154"/>
  <c r="A1434" i="154"/>
  <c r="B1434" i="154"/>
  <c r="C1434" i="154"/>
  <c r="D1434" i="154"/>
  <c r="E1434" i="154"/>
  <c r="A1435" i="154"/>
  <c r="B1435" i="154"/>
  <c r="C1435" i="154"/>
  <c r="D1435" i="154"/>
  <c r="E1435" i="154"/>
  <c r="A1436" i="154"/>
  <c r="B1436" i="154"/>
  <c r="C1436" i="154"/>
  <c r="D1436" i="154"/>
  <c r="E1436" i="154"/>
  <c r="A1437" i="154"/>
  <c r="B1437" i="154"/>
  <c r="C1437" i="154"/>
  <c r="D1437" i="154"/>
  <c r="E1437" i="154"/>
  <c r="A1438" i="154"/>
  <c r="B1438" i="154"/>
  <c r="C1438" i="154"/>
  <c r="D1438" i="154"/>
  <c r="E1438" i="154"/>
  <c r="A1439" i="154"/>
  <c r="B1439" i="154"/>
  <c r="C1439" i="154"/>
  <c r="D1439" i="154"/>
  <c r="E1439" i="154"/>
  <c r="A1440" i="154"/>
  <c r="B1440" i="154"/>
  <c r="C1440" i="154"/>
  <c r="D1440" i="154"/>
  <c r="E1440" i="154"/>
  <c r="A1441" i="154"/>
  <c r="B1441" i="154"/>
  <c r="C1441" i="154"/>
  <c r="D1441" i="154"/>
  <c r="E1441" i="154"/>
  <c r="A1442" i="154"/>
  <c r="B1442" i="154"/>
  <c r="C1442" i="154"/>
  <c r="D1442" i="154"/>
  <c r="E1442" i="154"/>
  <c r="A1443" i="154"/>
  <c r="B1443" i="154"/>
  <c r="C1443" i="154"/>
  <c r="D1443" i="154"/>
  <c r="E1443" i="154"/>
  <c r="A1444" i="154"/>
  <c r="B1444" i="154"/>
  <c r="C1444" i="154"/>
  <c r="D1444" i="154"/>
  <c r="E1444" i="154"/>
  <c r="A1445" i="154"/>
  <c r="B1445" i="154"/>
  <c r="C1445" i="154"/>
  <c r="D1445" i="154"/>
  <c r="E1445" i="154"/>
  <c r="A1446" i="154"/>
  <c r="B1446" i="154"/>
  <c r="C1446" i="154"/>
  <c r="D1446" i="154"/>
  <c r="E1446" i="154"/>
  <c r="A1447" i="154"/>
  <c r="B1447" i="154"/>
  <c r="C1447" i="154"/>
  <c r="D1447" i="154"/>
  <c r="E1447" i="154"/>
  <c r="A1448" i="154"/>
  <c r="B1448" i="154"/>
  <c r="C1448" i="154"/>
  <c r="D1448" i="154"/>
  <c r="E1448" i="154"/>
  <c r="A1449" i="154"/>
  <c r="B1449" i="154"/>
  <c r="C1449" i="154"/>
  <c r="D1449" i="154"/>
  <c r="E1449" i="154"/>
  <c r="A1450" i="154"/>
  <c r="B1450" i="154"/>
  <c r="C1450" i="154"/>
  <c r="D1450" i="154"/>
  <c r="E1450" i="154"/>
  <c r="A1451" i="154"/>
  <c r="B1451" i="154"/>
  <c r="C1451" i="154"/>
  <c r="D1451" i="154"/>
  <c r="E1451" i="154"/>
  <c r="A1452" i="154"/>
  <c r="B1452" i="154"/>
  <c r="C1452" i="154"/>
  <c r="D1452" i="154"/>
  <c r="E1452" i="154"/>
  <c r="A1453" i="154"/>
  <c r="B1453" i="154"/>
  <c r="C1453" i="154"/>
  <c r="D1453" i="154"/>
  <c r="E1453" i="154"/>
  <c r="A1454" i="154"/>
  <c r="B1454" i="154"/>
  <c r="C1454" i="154"/>
  <c r="D1454" i="154"/>
  <c r="E1454" i="154"/>
  <c r="A1455" i="154"/>
  <c r="B1455" i="154"/>
  <c r="C1455" i="154"/>
  <c r="D1455" i="154"/>
  <c r="E1455" i="154"/>
  <c r="A1456" i="154"/>
  <c r="B1456" i="154"/>
  <c r="C1456" i="154"/>
  <c r="D1456" i="154"/>
  <c r="E1456" i="154"/>
  <c r="A1457" i="154"/>
  <c r="B1457" i="154"/>
  <c r="C1457" i="154"/>
  <c r="D1457" i="154"/>
  <c r="E1457" i="154"/>
  <c r="A1458" i="154"/>
  <c r="B1458" i="154"/>
  <c r="C1458" i="154"/>
  <c r="D1458" i="154"/>
  <c r="E1458" i="154"/>
  <c r="A1459" i="154"/>
  <c r="B1459" i="154"/>
  <c r="C1459" i="154"/>
  <c r="D1459" i="154"/>
  <c r="E1459" i="154"/>
  <c r="A1460" i="154"/>
  <c r="B1460" i="154"/>
  <c r="C1460" i="154"/>
  <c r="D1460" i="154"/>
  <c r="E1460" i="154"/>
  <c r="A1461" i="154"/>
  <c r="B1461" i="154"/>
  <c r="C1461" i="154"/>
  <c r="D1461" i="154"/>
  <c r="E1461" i="154"/>
  <c r="A1462" i="154"/>
  <c r="B1462" i="154"/>
  <c r="C1462" i="154"/>
  <c r="D1462" i="154"/>
  <c r="E1462" i="154"/>
  <c r="A1463" i="154"/>
  <c r="B1463" i="154"/>
  <c r="C1463" i="154"/>
  <c r="D1463" i="154"/>
  <c r="E1463" i="154"/>
  <c r="A1464" i="154"/>
  <c r="B1464" i="154"/>
  <c r="C1464" i="154"/>
  <c r="D1464" i="154"/>
  <c r="E1464" i="154"/>
  <c r="A1465" i="154"/>
  <c r="B1465" i="154"/>
  <c r="C1465" i="154"/>
  <c r="D1465" i="154"/>
  <c r="E1465" i="154"/>
  <c r="A1466" i="154"/>
  <c r="B1466" i="154"/>
  <c r="C1466" i="154"/>
  <c r="D1466" i="154"/>
  <c r="E1466" i="154"/>
  <c r="A1467" i="154"/>
  <c r="B1467" i="154"/>
  <c r="C1467" i="154"/>
  <c r="D1467" i="154"/>
  <c r="E1467" i="154"/>
  <c r="A1468" i="154"/>
  <c r="B1468" i="154"/>
  <c r="C1468" i="154"/>
  <c r="D1468" i="154"/>
  <c r="E1468" i="154"/>
  <c r="A1469" i="154"/>
  <c r="B1469" i="154"/>
  <c r="C1469" i="154"/>
  <c r="D1469" i="154"/>
  <c r="E1469" i="154"/>
  <c r="A1470" i="154"/>
  <c r="B1470" i="154"/>
  <c r="C1470" i="154"/>
  <c r="D1470" i="154"/>
  <c r="E1470" i="154"/>
  <c r="A1471" i="154"/>
  <c r="B1471" i="154"/>
  <c r="C1471" i="154"/>
  <c r="D1471" i="154"/>
  <c r="E1471" i="154"/>
  <c r="A1472" i="154"/>
  <c r="B1472" i="154"/>
  <c r="C1472" i="154"/>
  <c r="D1472" i="154"/>
  <c r="E1472" i="154"/>
  <c r="A1473" i="154"/>
  <c r="B1473" i="154"/>
  <c r="C1473" i="154"/>
  <c r="D1473" i="154"/>
  <c r="E1473" i="154"/>
  <c r="A1474" i="154"/>
  <c r="B1474" i="154"/>
  <c r="C1474" i="154"/>
  <c r="D1474" i="154"/>
  <c r="E1474" i="154"/>
  <c r="A1475" i="154"/>
  <c r="B1475" i="154"/>
  <c r="C1475" i="154"/>
  <c r="D1475" i="154"/>
  <c r="E1475" i="154"/>
  <c r="A1476" i="154"/>
  <c r="B1476" i="154"/>
  <c r="C1476" i="154"/>
  <c r="D1476" i="154"/>
  <c r="E1476" i="154"/>
  <c r="A1477" i="154"/>
  <c r="B1477" i="154"/>
  <c r="C1477" i="154"/>
  <c r="D1477" i="154"/>
  <c r="E1477" i="154"/>
  <c r="A1478" i="154"/>
  <c r="B1478" i="154"/>
  <c r="C1478" i="154"/>
  <c r="D1478" i="154"/>
  <c r="E1478" i="154"/>
  <c r="A1479" i="154"/>
  <c r="B1479" i="154"/>
  <c r="C1479" i="154"/>
  <c r="D1479" i="154"/>
  <c r="E1479" i="154"/>
  <c r="A1480" i="154"/>
  <c r="B1480" i="154"/>
  <c r="C1480" i="154"/>
  <c r="D1480" i="154"/>
  <c r="E1480" i="154"/>
  <c r="A1481" i="154"/>
  <c r="B1481" i="154"/>
  <c r="C1481" i="154"/>
  <c r="D1481" i="154"/>
  <c r="E1481" i="154"/>
  <c r="A1482" i="154"/>
  <c r="B1482" i="154"/>
  <c r="C1482" i="154"/>
  <c r="D1482" i="154"/>
  <c r="E1482" i="154"/>
  <c r="A1483" i="154"/>
  <c r="B1483" i="154"/>
  <c r="C1483" i="154"/>
  <c r="D1483" i="154"/>
  <c r="E1483" i="154"/>
  <c r="A1484" i="154"/>
  <c r="B1484" i="154"/>
  <c r="C1484" i="154"/>
  <c r="D1484" i="154"/>
  <c r="E1484" i="154"/>
  <c r="A1485" i="154"/>
  <c r="B1485" i="154"/>
  <c r="C1485" i="154"/>
  <c r="D1485" i="154"/>
  <c r="E1485" i="154"/>
  <c r="A1486" i="154"/>
  <c r="B1486" i="154"/>
  <c r="C1486" i="154"/>
  <c r="D1486" i="154"/>
  <c r="E1486" i="154"/>
  <c r="A1487" i="154"/>
  <c r="B1487" i="154"/>
  <c r="C1487" i="154"/>
  <c r="D1487" i="154"/>
  <c r="E1487" i="154"/>
  <c r="A1488" i="154"/>
  <c r="B1488" i="154"/>
  <c r="C1488" i="154"/>
  <c r="D1488" i="154"/>
  <c r="E1488" i="154"/>
  <c r="A1489" i="154"/>
  <c r="B1489" i="154"/>
  <c r="C1489" i="154"/>
  <c r="D1489" i="154"/>
  <c r="E1489" i="154"/>
  <c r="A1490" i="154"/>
  <c r="B1490" i="154"/>
  <c r="C1490" i="154"/>
  <c r="D1490" i="154"/>
  <c r="E1490" i="154"/>
  <c r="A1491" i="154"/>
  <c r="B1491" i="154"/>
  <c r="C1491" i="154"/>
  <c r="D1491" i="154"/>
  <c r="E1491" i="154"/>
  <c r="A1492" i="154"/>
  <c r="B1492" i="154"/>
  <c r="C1492" i="154"/>
  <c r="D1492" i="154"/>
  <c r="E1492" i="154"/>
  <c r="A1493" i="154"/>
  <c r="B1493" i="154"/>
  <c r="C1493" i="154"/>
  <c r="D1493" i="154"/>
  <c r="E1493" i="154"/>
  <c r="A1494" i="154"/>
  <c r="B1494" i="154"/>
  <c r="C1494" i="154"/>
  <c r="D1494" i="154"/>
  <c r="E1494" i="154"/>
  <c r="A1495" i="154"/>
  <c r="B1495" i="154"/>
  <c r="C1495" i="154"/>
  <c r="D1495" i="154"/>
  <c r="E1495" i="154"/>
  <c r="A1496" i="154"/>
  <c r="B1496" i="154"/>
  <c r="C1496" i="154"/>
  <c r="D1496" i="154"/>
  <c r="E1496" i="154"/>
  <c r="A1497" i="154"/>
  <c r="B1497" i="154"/>
  <c r="C1497" i="154"/>
  <c r="D1497" i="154"/>
  <c r="E1497" i="154"/>
  <c r="A1498" i="154"/>
  <c r="B1498" i="154"/>
  <c r="C1498" i="154"/>
  <c r="D1498" i="154"/>
  <c r="E1498" i="154"/>
  <c r="A1499" i="154"/>
  <c r="B1499" i="154"/>
  <c r="C1499" i="154"/>
  <c r="D1499" i="154"/>
  <c r="E1499" i="154"/>
  <c r="A1500" i="154"/>
  <c r="B1500" i="154"/>
  <c r="C1500" i="154"/>
  <c r="D1500" i="154"/>
  <c r="E1500" i="154"/>
  <c r="A1501" i="154"/>
  <c r="B1501" i="154"/>
  <c r="C1501" i="154"/>
  <c r="D1501" i="154"/>
  <c r="E1501" i="154"/>
  <c r="A1502" i="154"/>
  <c r="B1502" i="154"/>
  <c r="C1502" i="154"/>
  <c r="D1502" i="154"/>
  <c r="E1502" i="154"/>
  <c r="A1503" i="154"/>
  <c r="B1503" i="154"/>
  <c r="C1503" i="154"/>
  <c r="D1503" i="154"/>
  <c r="E1503" i="154"/>
  <c r="A1504" i="154"/>
  <c r="B1504" i="154"/>
  <c r="C1504" i="154"/>
  <c r="D1504" i="154"/>
  <c r="E1504" i="154"/>
  <c r="A1505" i="154"/>
  <c r="B1505" i="154"/>
  <c r="C1505" i="154"/>
  <c r="D1505" i="154"/>
  <c r="E1505" i="154"/>
  <c r="A1506" i="154"/>
  <c r="B1506" i="154"/>
  <c r="C1506" i="154"/>
  <c r="D1506" i="154"/>
  <c r="E1506" i="154"/>
  <c r="A1507" i="154"/>
  <c r="B1507" i="154"/>
  <c r="C1507" i="154"/>
  <c r="D1507" i="154"/>
  <c r="E1507" i="154"/>
  <c r="A1508" i="154"/>
  <c r="B1508" i="154"/>
  <c r="C1508" i="154"/>
  <c r="D1508" i="154"/>
  <c r="E1508" i="154"/>
  <c r="A1509" i="154"/>
  <c r="B1509" i="154"/>
  <c r="C1509" i="154"/>
  <c r="D1509" i="154"/>
  <c r="E1509" i="154"/>
  <c r="A1510" i="154"/>
  <c r="B1510" i="154"/>
  <c r="C1510" i="154"/>
  <c r="D1510" i="154"/>
  <c r="E1510" i="154"/>
  <c r="A1511" i="154"/>
  <c r="B1511" i="154"/>
  <c r="C1511" i="154"/>
  <c r="D1511" i="154"/>
  <c r="E1511" i="154"/>
  <c r="A1512" i="154"/>
  <c r="B1512" i="154"/>
  <c r="C1512" i="154"/>
  <c r="D1512" i="154"/>
  <c r="E1512" i="154"/>
  <c r="A1513" i="154"/>
  <c r="B1513" i="154"/>
  <c r="C1513" i="154"/>
  <c r="D1513" i="154"/>
  <c r="E1513" i="154"/>
  <c r="A1514" i="154"/>
  <c r="B1514" i="154"/>
  <c r="C1514" i="154"/>
  <c r="D1514" i="154"/>
  <c r="E1514" i="154"/>
  <c r="A1515" i="154"/>
  <c r="B1515" i="154"/>
  <c r="C1515" i="154"/>
  <c r="D1515" i="154"/>
  <c r="E1515" i="154"/>
  <c r="A1516" i="154"/>
  <c r="B1516" i="154"/>
  <c r="C1516" i="154"/>
  <c r="D1516" i="154"/>
  <c r="E1516" i="154"/>
  <c r="A1517" i="154"/>
  <c r="B1517" i="154"/>
  <c r="C1517" i="154"/>
  <c r="D1517" i="154"/>
  <c r="E1517" i="154"/>
  <c r="A1518" i="154"/>
  <c r="B1518" i="154"/>
  <c r="C1518" i="154"/>
  <c r="D1518" i="154"/>
  <c r="E1518" i="154"/>
  <c r="A1519" i="154"/>
  <c r="B1519" i="154"/>
  <c r="C1519" i="154"/>
  <c r="D1519" i="154"/>
  <c r="E1519" i="154"/>
  <c r="A1520" i="154"/>
  <c r="B1520" i="154"/>
  <c r="C1520" i="154"/>
  <c r="D1520" i="154"/>
  <c r="E1520" i="154"/>
  <c r="A1521" i="154"/>
  <c r="B1521" i="154"/>
  <c r="C1521" i="154"/>
  <c r="D1521" i="154"/>
  <c r="E1521" i="154"/>
  <c r="A1522" i="154"/>
  <c r="B1522" i="154"/>
  <c r="C1522" i="154"/>
  <c r="D1522" i="154"/>
  <c r="E1522" i="154"/>
  <c r="A1523" i="154"/>
  <c r="B1523" i="154"/>
  <c r="C1523" i="154"/>
  <c r="D1523" i="154"/>
  <c r="E1523" i="154"/>
  <c r="A1524" i="154"/>
  <c r="B1524" i="154"/>
  <c r="C1524" i="154"/>
  <c r="D1524" i="154"/>
  <c r="E1524" i="154"/>
  <c r="A1525" i="154"/>
  <c r="B1525" i="154"/>
  <c r="C1525" i="154"/>
  <c r="D1525" i="154"/>
  <c r="E1525" i="154"/>
  <c r="A1526" i="154"/>
  <c r="B1526" i="154"/>
  <c r="C1526" i="154"/>
  <c r="D1526" i="154"/>
  <c r="E1526" i="154"/>
  <c r="A1527" i="154"/>
  <c r="B1527" i="154"/>
  <c r="C1527" i="154"/>
  <c r="D1527" i="154"/>
  <c r="E1527" i="154"/>
  <c r="A1528" i="154"/>
  <c r="B1528" i="154"/>
  <c r="C1528" i="154"/>
  <c r="D1528" i="154"/>
  <c r="E1528" i="154"/>
  <c r="A1529" i="154"/>
  <c r="B1529" i="154"/>
  <c r="C1529" i="154"/>
  <c r="D1529" i="154"/>
  <c r="E1529" i="154"/>
  <c r="A1530" i="154"/>
  <c r="B1530" i="154"/>
  <c r="C1530" i="154"/>
  <c r="D1530" i="154"/>
  <c r="E1530" i="154"/>
  <c r="A1531" i="154"/>
  <c r="B1531" i="154"/>
  <c r="C1531" i="154"/>
  <c r="D1531" i="154"/>
  <c r="E1531" i="154"/>
  <c r="A1532" i="154"/>
  <c r="B1532" i="154"/>
  <c r="C1532" i="154"/>
  <c r="D1532" i="154"/>
  <c r="E1532" i="154"/>
  <c r="A1533" i="154"/>
  <c r="B1533" i="154"/>
  <c r="C1533" i="154"/>
  <c r="D1533" i="154"/>
  <c r="E1533" i="154"/>
  <c r="A1534" i="154"/>
  <c r="B1534" i="154"/>
  <c r="C1534" i="154"/>
  <c r="D1534" i="154"/>
  <c r="E1534" i="154"/>
  <c r="A1535" i="154"/>
  <c r="B1535" i="154"/>
  <c r="C1535" i="154"/>
  <c r="D1535" i="154"/>
  <c r="E1535" i="154"/>
  <c r="A1536" i="154"/>
  <c r="B1536" i="154"/>
  <c r="C1536" i="154"/>
  <c r="D1536" i="154"/>
  <c r="E1536" i="154"/>
  <c r="A1537" i="154"/>
  <c r="B1537" i="154"/>
  <c r="C1537" i="154"/>
  <c r="D1537" i="154"/>
  <c r="E1537" i="154"/>
  <c r="A1538" i="154"/>
  <c r="B1538" i="154"/>
  <c r="C1538" i="154"/>
  <c r="D1538" i="154"/>
  <c r="E1538" i="154"/>
  <c r="A1539" i="154"/>
  <c r="B1539" i="154"/>
  <c r="C1539" i="154"/>
  <c r="D1539" i="154"/>
  <c r="E1539" i="154"/>
  <c r="A1540" i="154"/>
  <c r="B1540" i="154"/>
  <c r="C1540" i="154"/>
  <c r="D1540" i="154"/>
  <c r="E1540" i="154"/>
  <c r="A1541" i="154"/>
  <c r="B1541" i="154"/>
  <c r="C1541" i="154"/>
  <c r="D1541" i="154"/>
  <c r="E1541" i="154"/>
  <c r="A1542" i="154"/>
  <c r="B1542" i="154"/>
  <c r="C1542" i="154"/>
  <c r="D1542" i="154"/>
  <c r="E1542" i="154"/>
  <c r="A1543" i="154"/>
  <c r="B1543" i="154"/>
  <c r="C1543" i="154"/>
  <c r="D1543" i="154"/>
  <c r="E1543" i="154"/>
  <c r="A1544" i="154"/>
  <c r="B1544" i="154"/>
  <c r="C1544" i="154"/>
  <c r="D1544" i="154"/>
  <c r="E1544" i="154"/>
  <c r="A1545" i="154"/>
  <c r="B1545" i="154"/>
  <c r="C1545" i="154"/>
  <c r="D1545" i="154"/>
  <c r="E1545" i="154"/>
  <c r="A1546" i="154"/>
  <c r="B1546" i="154"/>
  <c r="C1546" i="154"/>
  <c r="D1546" i="154"/>
  <c r="E1546" i="154"/>
  <c r="A1547" i="154"/>
  <c r="B1547" i="154"/>
  <c r="C1547" i="154"/>
  <c r="D1547" i="154"/>
  <c r="E1547" i="154"/>
  <c r="A1548" i="154"/>
  <c r="B1548" i="154"/>
  <c r="C1548" i="154"/>
  <c r="D1548" i="154"/>
  <c r="E1548" i="154"/>
  <c r="A1549" i="154"/>
  <c r="B1549" i="154"/>
  <c r="C1549" i="154"/>
  <c r="D1549" i="154"/>
  <c r="E1549" i="154"/>
  <c r="A1550" i="154"/>
  <c r="B1550" i="154"/>
  <c r="C1550" i="154"/>
  <c r="D1550" i="154"/>
  <c r="E1550" i="154"/>
  <c r="A1551" i="154"/>
  <c r="B1551" i="154"/>
  <c r="C1551" i="154"/>
  <c r="D1551" i="154"/>
  <c r="E1551" i="154"/>
  <c r="A1552" i="154"/>
  <c r="B1552" i="154"/>
  <c r="C1552" i="154"/>
  <c r="D1552" i="154"/>
  <c r="E1552" i="154"/>
  <c r="A1553" i="154"/>
  <c r="B1553" i="154"/>
  <c r="C1553" i="154"/>
  <c r="D1553" i="154"/>
  <c r="E1553" i="154"/>
  <c r="A1554" i="154"/>
  <c r="B1554" i="154"/>
  <c r="C1554" i="154"/>
  <c r="D1554" i="154"/>
  <c r="E1554" i="154"/>
  <c r="A1555" i="154"/>
  <c r="B1555" i="154"/>
  <c r="C1555" i="154"/>
  <c r="D1555" i="154"/>
  <c r="E1555" i="154"/>
  <c r="A1556" i="154"/>
  <c r="B1556" i="154"/>
  <c r="C1556" i="154"/>
  <c r="D1556" i="154"/>
  <c r="E1556" i="154"/>
  <c r="A1557" i="154"/>
  <c r="B1557" i="154"/>
  <c r="C1557" i="154"/>
  <c r="D1557" i="154"/>
  <c r="E1557" i="154"/>
  <c r="A1558" i="154"/>
  <c r="B1558" i="154"/>
  <c r="C1558" i="154"/>
  <c r="D1558" i="154"/>
  <c r="E1558" i="154"/>
  <c r="A1559" i="154"/>
  <c r="B1559" i="154"/>
  <c r="C1559" i="154"/>
  <c r="D1559" i="154"/>
  <c r="E1559" i="154"/>
  <c r="A1560" i="154"/>
  <c r="B1560" i="154"/>
  <c r="C1560" i="154"/>
  <c r="D1560" i="154"/>
  <c r="E1560" i="154"/>
  <c r="A1561" i="154"/>
  <c r="B1561" i="154"/>
  <c r="C1561" i="154"/>
  <c r="D1561" i="154"/>
  <c r="E1561" i="154"/>
  <c r="A1562" i="154"/>
  <c r="B1562" i="154"/>
  <c r="C1562" i="154"/>
  <c r="D1562" i="154"/>
  <c r="E1562" i="154"/>
  <c r="A1563" i="154"/>
  <c r="B1563" i="154"/>
  <c r="C1563" i="154"/>
  <c r="D1563" i="154"/>
  <c r="E1563" i="154"/>
  <c r="A1564" i="154"/>
  <c r="B1564" i="154"/>
  <c r="C1564" i="154"/>
  <c r="D1564" i="154"/>
  <c r="E1564" i="154"/>
  <c r="A1565" i="154"/>
  <c r="B1565" i="154"/>
  <c r="C1565" i="154"/>
  <c r="D1565" i="154"/>
  <c r="E1565" i="154"/>
  <c r="A1566" i="154"/>
  <c r="B1566" i="154"/>
  <c r="C1566" i="154"/>
  <c r="D1566" i="154"/>
  <c r="E1566" i="154"/>
  <c r="A1567" i="154"/>
  <c r="B1567" i="154"/>
  <c r="C1567" i="154"/>
  <c r="D1567" i="154"/>
  <c r="E1567" i="154"/>
  <c r="A1568" i="154"/>
  <c r="B1568" i="154"/>
  <c r="C1568" i="154"/>
  <c r="D1568" i="154"/>
  <c r="E1568" i="154"/>
  <c r="A1569" i="154"/>
  <c r="B1569" i="154"/>
  <c r="C1569" i="154"/>
  <c r="D1569" i="154"/>
  <c r="E1569" i="154"/>
  <c r="A1570" i="154"/>
  <c r="B1570" i="154"/>
  <c r="C1570" i="154"/>
  <c r="D1570" i="154"/>
  <c r="E1570" i="154"/>
  <c r="A1571" i="154"/>
  <c r="B1571" i="154"/>
  <c r="C1571" i="154"/>
  <c r="D1571" i="154"/>
  <c r="E1571" i="154"/>
  <c r="A1572" i="154"/>
  <c r="B1572" i="154"/>
  <c r="C1572" i="154"/>
  <c r="D1572" i="154"/>
  <c r="E1572" i="154"/>
  <c r="A1573" i="154"/>
  <c r="B1573" i="154"/>
  <c r="C1573" i="154"/>
  <c r="D1573" i="154"/>
  <c r="E1573" i="154"/>
  <c r="A1574" i="154"/>
  <c r="B1574" i="154"/>
  <c r="C1574" i="154"/>
  <c r="D1574" i="154"/>
  <c r="E1574" i="154"/>
  <c r="A1575" i="154"/>
  <c r="B1575" i="154"/>
  <c r="C1575" i="154"/>
  <c r="D1575" i="154"/>
  <c r="E1575" i="154"/>
  <c r="A1576" i="154"/>
  <c r="B1576" i="154"/>
  <c r="C1576" i="154"/>
  <c r="D1576" i="154"/>
  <c r="E1576" i="154"/>
  <c r="A1577" i="154"/>
  <c r="B1577" i="154"/>
  <c r="C1577" i="154"/>
  <c r="D1577" i="154"/>
  <c r="E1577" i="154"/>
  <c r="A1578" i="154"/>
  <c r="B1578" i="154"/>
  <c r="C1578" i="154"/>
  <c r="D1578" i="154"/>
  <c r="E1578" i="154"/>
  <c r="A1579" i="154"/>
  <c r="B1579" i="154"/>
  <c r="C1579" i="154"/>
  <c r="D1579" i="154"/>
  <c r="E1579" i="154"/>
  <c r="A1580" i="154"/>
  <c r="B1580" i="154"/>
  <c r="C1580" i="154"/>
  <c r="D1580" i="154"/>
  <c r="E1580" i="154"/>
  <c r="A1581" i="154"/>
  <c r="B1581" i="154"/>
  <c r="C1581" i="154"/>
  <c r="D1581" i="154"/>
  <c r="E1581" i="154"/>
  <c r="A1582" i="154"/>
  <c r="B1582" i="154"/>
  <c r="C1582" i="154"/>
  <c r="D1582" i="154"/>
  <c r="E1582" i="154"/>
  <c r="A1583" i="154"/>
  <c r="B1583" i="154"/>
  <c r="C1583" i="154"/>
  <c r="D1583" i="154"/>
  <c r="E1583" i="154"/>
  <c r="A1584" i="154"/>
  <c r="B1584" i="154"/>
  <c r="C1584" i="154"/>
  <c r="D1584" i="154"/>
  <c r="E1584" i="154"/>
  <c r="A1585" i="154"/>
  <c r="B1585" i="154"/>
  <c r="C1585" i="154"/>
  <c r="D1585" i="154"/>
  <c r="E1585" i="154"/>
  <c r="A1586" i="154"/>
  <c r="B1586" i="154"/>
  <c r="C1586" i="154"/>
  <c r="D1586" i="154"/>
  <c r="E1586" i="154"/>
  <c r="A1587" i="154"/>
  <c r="B1587" i="154"/>
  <c r="C1587" i="154"/>
  <c r="D1587" i="154"/>
  <c r="E1587" i="154"/>
  <c r="A1588" i="154"/>
  <c r="B1588" i="154"/>
  <c r="C1588" i="154"/>
  <c r="D1588" i="154"/>
  <c r="E1588" i="154"/>
  <c r="A1589" i="154"/>
  <c r="B1589" i="154"/>
  <c r="C1589" i="154"/>
  <c r="D1589" i="154"/>
  <c r="E1589" i="154"/>
  <c r="A1590" i="154"/>
  <c r="B1590" i="154"/>
  <c r="C1590" i="154"/>
  <c r="D1590" i="154"/>
  <c r="E1590" i="154"/>
  <c r="A1591" i="154"/>
  <c r="B1591" i="154"/>
  <c r="C1591" i="154"/>
  <c r="D1591" i="154"/>
  <c r="E1591" i="154"/>
  <c r="A1592" i="154"/>
  <c r="B1592" i="154"/>
  <c r="C1592" i="154"/>
  <c r="D1592" i="154"/>
  <c r="E1592" i="154"/>
  <c r="A1593" i="154"/>
  <c r="B1593" i="154"/>
  <c r="C1593" i="154"/>
  <c r="D1593" i="154"/>
  <c r="E1593" i="154"/>
  <c r="A1594" i="154"/>
  <c r="B1594" i="154"/>
  <c r="C1594" i="154"/>
  <c r="D1594" i="154"/>
  <c r="E1594" i="154"/>
  <c r="A1595" i="154"/>
  <c r="B1595" i="154"/>
  <c r="C1595" i="154"/>
  <c r="D1595" i="154"/>
  <c r="E1595" i="154"/>
  <c r="A1596" i="154"/>
  <c r="B1596" i="154"/>
  <c r="C1596" i="154"/>
  <c r="D1596" i="154"/>
  <c r="E1596" i="154"/>
  <c r="A1597" i="154"/>
  <c r="B1597" i="154"/>
  <c r="C1597" i="154"/>
  <c r="D1597" i="154"/>
  <c r="E1597" i="154"/>
  <c r="A1598" i="154"/>
  <c r="B1598" i="154"/>
  <c r="C1598" i="154"/>
  <c r="D1598" i="154"/>
  <c r="E1598" i="154"/>
  <c r="A1599" i="154"/>
  <c r="B1599" i="154"/>
  <c r="C1599" i="154"/>
  <c r="D1599" i="154"/>
  <c r="E1599" i="154"/>
  <c r="A1600" i="154"/>
  <c r="B1600" i="154"/>
  <c r="C1600" i="154"/>
  <c r="D1600" i="154"/>
  <c r="E1600" i="154"/>
  <c r="A1601" i="154"/>
  <c r="B1601" i="154"/>
  <c r="C1601" i="154"/>
  <c r="D1601" i="154"/>
  <c r="E1601" i="154"/>
  <c r="A1602" i="154"/>
  <c r="B1602" i="154"/>
  <c r="C1602" i="154"/>
  <c r="D1602" i="154"/>
  <c r="E1602" i="154"/>
  <c r="A1603" i="154"/>
  <c r="B1603" i="154"/>
  <c r="C1603" i="154"/>
  <c r="D1603" i="154"/>
  <c r="E1603" i="154"/>
  <c r="A1604" i="154"/>
  <c r="B1604" i="154"/>
  <c r="C1604" i="154"/>
  <c r="D1604" i="154"/>
  <c r="E1604" i="154"/>
  <c r="A1605" i="154"/>
  <c r="B1605" i="154"/>
  <c r="C1605" i="154"/>
  <c r="D1605" i="154"/>
  <c r="E1605" i="154"/>
  <c r="A1606" i="154"/>
  <c r="B1606" i="154"/>
  <c r="C1606" i="154"/>
  <c r="D1606" i="154"/>
  <c r="E1606" i="154"/>
  <c r="A1607" i="154"/>
  <c r="B1607" i="154"/>
  <c r="C1607" i="154"/>
  <c r="D1607" i="154"/>
  <c r="E1607" i="154"/>
  <c r="A1608" i="154"/>
  <c r="B1608" i="154"/>
  <c r="C1608" i="154"/>
  <c r="D1608" i="154"/>
  <c r="E1608" i="154"/>
  <c r="A1609" i="154"/>
  <c r="B1609" i="154"/>
  <c r="C1609" i="154"/>
  <c r="D1609" i="154"/>
  <c r="E1609" i="154"/>
  <c r="A1610" i="154"/>
  <c r="B1610" i="154"/>
  <c r="C1610" i="154"/>
  <c r="D1610" i="154"/>
  <c r="E1610" i="154"/>
  <c r="A1611" i="154"/>
  <c r="B1611" i="154"/>
  <c r="C1611" i="154"/>
  <c r="D1611" i="154"/>
  <c r="E1611" i="154"/>
  <c r="A1612" i="154"/>
  <c r="B1612" i="154"/>
  <c r="C1612" i="154"/>
  <c r="D1612" i="154"/>
  <c r="E1612" i="154"/>
  <c r="A1613" i="154"/>
  <c r="B1613" i="154"/>
  <c r="C1613" i="154"/>
  <c r="D1613" i="154"/>
  <c r="E1613" i="154"/>
  <c r="A1614" i="154"/>
  <c r="B1614" i="154"/>
  <c r="C1614" i="154"/>
  <c r="D1614" i="154"/>
  <c r="E1614" i="154"/>
  <c r="A1615" i="154"/>
  <c r="B1615" i="154"/>
  <c r="C1615" i="154"/>
  <c r="D1615" i="154"/>
  <c r="E1615" i="154"/>
  <c r="A1616" i="154"/>
  <c r="B1616" i="154"/>
  <c r="C1616" i="154"/>
  <c r="D1616" i="154"/>
  <c r="E1616" i="154"/>
  <c r="A1617" i="154"/>
  <c r="B1617" i="154"/>
  <c r="C1617" i="154"/>
  <c r="D1617" i="154"/>
  <c r="E1617" i="154"/>
  <c r="A1618" i="154"/>
  <c r="B1618" i="154"/>
  <c r="C1618" i="154"/>
  <c r="D1618" i="154"/>
  <c r="E1618" i="154"/>
  <c r="A1619" i="154"/>
  <c r="B1619" i="154"/>
  <c r="C1619" i="154"/>
  <c r="D1619" i="154"/>
  <c r="E1619" i="154"/>
  <c r="A1620" i="154"/>
  <c r="B1620" i="154"/>
  <c r="C1620" i="154"/>
  <c r="D1620" i="154"/>
  <c r="E1620" i="154"/>
  <c r="A1621" i="154"/>
  <c r="B1621" i="154"/>
  <c r="C1621" i="154"/>
  <c r="D1621" i="154"/>
  <c r="E1621" i="154"/>
  <c r="A1622" i="154"/>
  <c r="B1622" i="154"/>
  <c r="C1622" i="154"/>
  <c r="D1622" i="154"/>
  <c r="E1622" i="154"/>
  <c r="A1623" i="154"/>
  <c r="B1623" i="154"/>
  <c r="C1623" i="154"/>
  <c r="D1623" i="154"/>
  <c r="E1623" i="154"/>
  <c r="A1624" i="154"/>
  <c r="B1624" i="154"/>
  <c r="C1624" i="154"/>
  <c r="D1624" i="154"/>
  <c r="E1624" i="154"/>
  <c r="A1625" i="154"/>
  <c r="B1625" i="154"/>
  <c r="C1625" i="154"/>
  <c r="D1625" i="154"/>
  <c r="E1625" i="154"/>
  <c r="A1626" i="154"/>
  <c r="B1626" i="154"/>
  <c r="C1626" i="154"/>
  <c r="D1626" i="154"/>
  <c r="E1626" i="154"/>
  <c r="A1627" i="154"/>
  <c r="B1627" i="154"/>
  <c r="C1627" i="154"/>
  <c r="D1627" i="154"/>
  <c r="E1627" i="154"/>
  <c r="A1628" i="154"/>
  <c r="B1628" i="154"/>
  <c r="C1628" i="154"/>
  <c r="D1628" i="154"/>
  <c r="E1628" i="154"/>
  <c r="A1629" i="154"/>
  <c r="B1629" i="154"/>
  <c r="C1629" i="154"/>
  <c r="D1629" i="154"/>
  <c r="E1629" i="154"/>
  <c r="A1630" i="154"/>
  <c r="B1630" i="154"/>
  <c r="C1630" i="154"/>
  <c r="D1630" i="154"/>
  <c r="E1630" i="154"/>
  <c r="A1631" i="154"/>
  <c r="B1631" i="154"/>
  <c r="C1631" i="154"/>
  <c r="D1631" i="154"/>
  <c r="E1631" i="154"/>
  <c r="A1632" i="154"/>
  <c r="B1632" i="154"/>
  <c r="C1632" i="154"/>
  <c r="D1632" i="154"/>
  <c r="E1632" i="154"/>
  <c r="A1633" i="154"/>
  <c r="B1633" i="154"/>
  <c r="C1633" i="154"/>
  <c r="D1633" i="154"/>
  <c r="E1633" i="154"/>
  <c r="A1634" i="154"/>
  <c r="B1634" i="154"/>
  <c r="C1634" i="154"/>
  <c r="D1634" i="154"/>
  <c r="E1634" i="154"/>
  <c r="A1635" i="154"/>
  <c r="B1635" i="154"/>
  <c r="C1635" i="154"/>
  <c r="D1635" i="154"/>
  <c r="E1635" i="154"/>
  <c r="A1636" i="154"/>
  <c r="B1636" i="154"/>
  <c r="C1636" i="154"/>
  <c r="D1636" i="154"/>
  <c r="E1636" i="154"/>
  <c r="A1637" i="154"/>
  <c r="B1637" i="154"/>
  <c r="C1637" i="154"/>
  <c r="D1637" i="154"/>
  <c r="E1637" i="154"/>
  <c r="A1638" i="154"/>
  <c r="B1638" i="154"/>
  <c r="C1638" i="154"/>
  <c r="D1638" i="154"/>
  <c r="E1638" i="154"/>
  <c r="A1639" i="154"/>
  <c r="B1639" i="154"/>
  <c r="C1639" i="154"/>
  <c r="D1639" i="154"/>
  <c r="E1639" i="154"/>
  <c r="A1640" i="154"/>
  <c r="B1640" i="154"/>
  <c r="C1640" i="154"/>
  <c r="D1640" i="154"/>
  <c r="E1640" i="154"/>
  <c r="A1641" i="154"/>
  <c r="B1641" i="154"/>
  <c r="C1641" i="154"/>
  <c r="D1641" i="154"/>
  <c r="E1641" i="154"/>
  <c r="A1642" i="154"/>
  <c r="B1642" i="154"/>
  <c r="C1642" i="154"/>
  <c r="D1642" i="154"/>
  <c r="E1642" i="154"/>
  <c r="A1643" i="154"/>
  <c r="B1643" i="154"/>
  <c r="C1643" i="154"/>
  <c r="D1643" i="154"/>
  <c r="E1643" i="154"/>
  <c r="A1644" i="154"/>
  <c r="B1644" i="154"/>
  <c r="C1644" i="154"/>
  <c r="D1644" i="154"/>
  <c r="E1644" i="154"/>
  <c r="A1645" i="154"/>
  <c r="B1645" i="154"/>
  <c r="C1645" i="154"/>
  <c r="D1645" i="154"/>
  <c r="E1645" i="154"/>
  <c r="A1646" i="154"/>
  <c r="B1646" i="154"/>
  <c r="C1646" i="154"/>
  <c r="D1646" i="154"/>
  <c r="E1646" i="154"/>
  <c r="A1647" i="154"/>
  <c r="B1647" i="154"/>
  <c r="C1647" i="154"/>
  <c r="D1647" i="154"/>
  <c r="E1647" i="154"/>
  <c r="A1648" i="154"/>
  <c r="B1648" i="154"/>
  <c r="C1648" i="154"/>
  <c r="D1648" i="154"/>
  <c r="E1648" i="154"/>
  <c r="A1649" i="154"/>
  <c r="B1649" i="154"/>
  <c r="C1649" i="154"/>
  <c r="D1649" i="154"/>
  <c r="E1649" i="154"/>
  <c r="A1650" i="154"/>
  <c r="B1650" i="154"/>
  <c r="C1650" i="154"/>
  <c r="D1650" i="154"/>
  <c r="E1650" i="154"/>
  <c r="A1651" i="154"/>
  <c r="B1651" i="154"/>
  <c r="C1651" i="154"/>
  <c r="D1651" i="154"/>
  <c r="E1651" i="154"/>
  <c r="A1652" i="154"/>
  <c r="B1652" i="154"/>
  <c r="C1652" i="154"/>
  <c r="D1652" i="154"/>
  <c r="E1652" i="154"/>
  <c r="A1653" i="154"/>
  <c r="B1653" i="154"/>
  <c r="C1653" i="154"/>
  <c r="D1653" i="154"/>
  <c r="E1653" i="154"/>
  <c r="A1654" i="154"/>
  <c r="B1654" i="154"/>
  <c r="C1654" i="154"/>
  <c r="D1654" i="154"/>
  <c r="E1654" i="154"/>
  <c r="A1655" i="154"/>
  <c r="B1655" i="154"/>
  <c r="C1655" i="154"/>
  <c r="D1655" i="154"/>
  <c r="E1655" i="154"/>
  <c r="A1656" i="154"/>
  <c r="B1656" i="154"/>
  <c r="C1656" i="154"/>
  <c r="D1656" i="154"/>
  <c r="E1656" i="154"/>
  <c r="A1657" i="154"/>
  <c r="B1657" i="154"/>
  <c r="C1657" i="154"/>
  <c r="D1657" i="154"/>
  <c r="E1657" i="154"/>
  <c r="A1658" i="154"/>
  <c r="B1658" i="154"/>
  <c r="C1658" i="154"/>
  <c r="D1658" i="154"/>
  <c r="E1658" i="154"/>
  <c r="A1659" i="154"/>
  <c r="B1659" i="154"/>
  <c r="C1659" i="154"/>
  <c r="D1659" i="154"/>
  <c r="E1659" i="154"/>
  <c r="A1660" i="154"/>
  <c r="B1660" i="154"/>
  <c r="C1660" i="154"/>
  <c r="D1660" i="154"/>
  <c r="E1660" i="154"/>
  <c r="A1661" i="154"/>
  <c r="B1661" i="154"/>
  <c r="C1661" i="154"/>
  <c r="D1661" i="154"/>
  <c r="E1661" i="154"/>
  <c r="A1662" i="154"/>
  <c r="B1662" i="154"/>
  <c r="C1662" i="154"/>
  <c r="D1662" i="154"/>
  <c r="E1662" i="154"/>
  <c r="A1663" i="154"/>
  <c r="B1663" i="154"/>
  <c r="C1663" i="154"/>
  <c r="D1663" i="154"/>
  <c r="E1663" i="154"/>
  <c r="A1664" i="154"/>
  <c r="B1664" i="154"/>
  <c r="C1664" i="154"/>
  <c r="D1664" i="154"/>
  <c r="E1664" i="154"/>
  <c r="A1665" i="154"/>
  <c r="B1665" i="154"/>
  <c r="C1665" i="154"/>
  <c r="D1665" i="154"/>
  <c r="E1665" i="154"/>
  <c r="A1666" i="154"/>
  <c r="B1666" i="154"/>
  <c r="C1666" i="154"/>
  <c r="D1666" i="154"/>
  <c r="E1666" i="154"/>
  <c r="A1667" i="154"/>
  <c r="B1667" i="154"/>
  <c r="C1667" i="154"/>
  <c r="D1667" i="154"/>
  <c r="E1667" i="154"/>
  <c r="A1668" i="154"/>
  <c r="B1668" i="154"/>
  <c r="C1668" i="154"/>
  <c r="D1668" i="154"/>
  <c r="E1668" i="154"/>
  <c r="A1669" i="154"/>
  <c r="B1669" i="154"/>
  <c r="C1669" i="154"/>
  <c r="D1669" i="154"/>
  <c r="E1669" i="154"/>
  <c r="A1670" i="154"/>
  <c r="B1670" i="154"/>
  <c r="C1670" i="154"/>
  <c r="D1670" i="154"/>
  <c r="E1670" i="154"/>
  <c r="A1671" i="154"/>
  <c r="B1671" i="154"/>
  <c r="C1671" i="154"/>
  <c r="D1671" i="154"/>
  <c r="E1671" i="154"/>
  <c r="A1672" i="154"/>
  <c r="B1672" i="154"/>
  <c r="C1672" i="154"/>
  <c r="D1672" i="154"/>
  <c r="E1672" i="154"/>
  <c r="A1673" i="154"/>
  <c r="B1673" i="154"/>
  <c r="C1673" i="154"/>
  <c r="D1673" i="154"/>
  <c r="E1673" i="154"/>
  <c r="A1674" i="154"/>
  <c r="B1674" i="154"/>
  <c r="C1674" i="154"/>
  <c r="D1674" i="154"/>
  <c r="E1674" i="154"/>
  <c r="A1675" i="154"/>
  <c r="B1675" i="154"/>
  <c r="C1675" i="154"/>
  <c r="D1675" i="154"/>
  <c r="E1675" i="154"/>
  <c r="A1676" i="154"/>
  <c r="B1676" i="154"/>
  <c r="C1676" i="154"/>
  <c r="D1676" i="154"/>
  <c r="E1676" i="154"/>
  <c r="A1677" i="154"/>
  <c r="B1677" i="154"/>
  <c r="C1677" i="154"/>
  <c r="D1677" i="154"/>
  <c r="E1677" i="154"/>
  <c r="A1678" i="154"/>
  <c r="B1678" i="154"/>
  <c r="C1678" i="154"/>
  <c r="D1678" i="154"/>
  <c r="E1678" i="154"/>
  <c r="A1679" i="154"/>
  <c r="B1679" i="154"/>
  <c r="C1679" i="154"/>
  <c r="D1679" i="154"/>
  <c r="E1679" i="154"/>
  <c r="A1680" i="154"/>
  <c r="B1680" i="154"/>
  <c r="C1680" i="154"/>
  <c r="D1680" i="154"/>
  <c r="E1680" i="154"/>
  <c r="A1681" i="154"/>
  <c r="B1681" i="154"/>
  <c r="C1681" i="154"/>
  <c r="D1681" i="154"/>
  <c r="E1681" i="154"/>
  <c r="A1682" i="154"/>
  <c r="B1682" i="154"/>
  <c r="C1682" i="154"/>
  <c r="D1682" i="154"/>
  <c r="E1682" i="154"/>
  <c r="A1683" i="154"/>
  <c r="B1683" i="154"/>
  <c r="C1683" i="154"/>
  <c r="D1683" i="154"/>
  <c r="E1683" i="154"/>
  <c r="A1684" i="154"/>
  <c r="B1684" i="154"/>
  <c r="C1684" i="154"/>
  <c r="D1684" i="154"/>
  <c r="E1684" i="154"/>
  <c r="A1685" i="154"/>
  <c r="B1685" i="154"/>
  <c r="C1685" i="154"/>
  <c r="D1685" i="154"/>
  <c r="E1685" i="154"/>
  <c r="A1686" i="154"/>
  <c r="B1686" i="154"/>
  <c r="C1686" i="154"/>
  <c r="D1686" i="154"/>
  <c r="E1686" i="154"/>
  <c r="A1687" i="154"/>
  <c r="B1687" i="154"/>
  <c r="C1687" i="154"/>
  <c r="D1687" i="154"/>
  <c r="E1687" i="154"/>
  <c r="A1688" i="154"/>
  <c r="B1688" i="154"/>
  <c r="C1688" i="154"/>
  <c r="D1688" i="154"/>
  <c r="E1688" i="154"/>
  <c r="A1689" i="154"/>
  <c r="B1689" i="154"/>
  <c r="C1689" i="154"/>
  <c r="D1689" i="154"/>
  <c r="E1689" i="154"/>
  <c r="A1690" i="154"/>
  <c r="B1690" i="154"/>
  <c r="C1690" i="154"/>
  <c r="D1690" i="154"/>
  <c r="E1690" i="154"/>
  <c r="A1691" i="154"/>
  <c r="B1691" i="154"/>
  <c r="C1691" i="154"/>
  <c r="D1691" i="154"/>
  <c r="E1691" i="154"/>
  <c r="A1692" i="154"/>
  <c r="B1692" i="154"/>
  <c r="C1692" i="154"/>
  <c r="D1692" i="154"/>
  <c r="E1692" i="154"/>
  <c r="A1693" i="154"/>
  <c r="B1693" i="154"/>
  <c r="C1693" i="154"/>
  <c r="D1693" i="154"/>
  <c r="E1693" i="154"/>
  <c r="A1694" i="154"/>
  <c r="B1694" i="154"/>
  <c r="C1694" i="154"/>
  <c r="D1694" i="154"/>
  <c r="E1694" i="154"/>
  <c r="A1695" i="154"/>
  <c r="B1695" i="154"/>
  <c r="C1695" i="154"/>
  <c r="D1695" i="154"/>
  <c r="E1695" i="154"/>
  <c r="A1696" i="154"/>
  <c r="B1696" i="154"/>
  <c r="C1696" i="154"/>
  <c r="D1696" i="154"/>
  <c r="E1696" i="154"/>
  <c r="A1697" i="154"/>
  <c r="B1697" i="154"/>
  <c r="C1697" i="154"/>
  <c r="D1697" i="154"/>
  <c r="E1697" i="154"/>
  <c r="A1698" i="154"/>
  <c r="B1698" i="154"/>
  <c r="C1698" i="154"/>
  <c r="D1698" i="154"/>
  <c r="E1698" i="154"/>
  <c r="A1699" i="154"/>
  <c r="B1699" i="154"/>
  <c r="C1699" i="154"/>
  <c r="D1699" i="154"/>
  <c r="E1699" i="154"/>
  <c r="A1700" i="154"/>
  <c r="B1700" i="154"/>
  <c r="C1700" i="154"/>
  <c r="D1700" i="154"/>
  <c r="E1700" i="154"/>
  <c r="A1701" i="154"/>
  <c r="B1701" i="154"/>
  <c r="C1701" i="154"/>
  <c r="D1701" i="154"/>
  <c r="E1701" i="154"/>
  <c r="A1702" i="154"/>
  <c r="B1702" i="154"/>
  <c r="C1702" i="154"/>
  <c r="D1702" i="154"/>
  <c r="E1702" i="154"/>
  <c r="A1703" i="154"/>
  <c r="B1703" i="154"/>
  <c r="C1703" i="154"/>
  <c r="D1703" i="154"/>
  <c r="E1703" i="154"/>
  <c r="A1704" i="154"/>
  <c r="B1704" i="154"/>
  <c r="C1704" i="154"/>
  <c r="D1704" i="154"/>
  <c r="E1704" i="154"/>
  <c r="A1705" i="154"/>
  <c r="B1705" i="154"/>
  <c r="C1705" i="154"/>
  <c r="D1705" i="154"/>
  <c r="E1705" i="154"/>
  <c r="A1706" i="154"/>
  <c r="B1706" i="154"/>
  <c r="C1706" i="154"/>
  <c r="D1706" i="154"/>
  <c r="E1706" i="154"/>
  <c r="A1707" i="154"/>
  <c r="B1707" i="154"/>
  <c r="C1707" i="154"/>
  <c r="D1707" i="154"/>
  <c r="E1707" i="154"/>
  <c r="A1708" i="154"/>
  <c r="B1708" i="154"/>
  <c r="C1708" i="154"/>
  <c r="D1708" i="154"/>
  <c r="E1708" i="154"/>
  <c r="A1709" i="154"/>
  <c r="B1709" i="154"/>
  <c r="C1709" i="154"/>
  <c r="D1709" i="154"/>
  <c r="E1709" i="154"/>
  <c r="A1710" i="154"/>
  <c r="B1710" i="154"/>
  <c r="C1710" i="154"/>
  <c r="D1710" i="154"/>
  <c r="E1710" i="154"/>
  <c r="A1711" i="154"/>
  <c r="B1711" i="154"/>
  <c r="C1711" i="154"/>
  <c r="D1711" i="154"/>
  <c r="E1711" i="154"/>
  <c r="A1712" i="154"/>
  <c r="B1712" i="154"/>
  <c r="C1712" i="154"/>
  <c r="D1712" i="154"/>
  <c r="E1712" i="154"/>
  <c r="A1713" i="154"/>
  <c r="B1713" i="154"/>
  <c r="C1713" i="154"/>
  <c r="D1713" i="154"/>
  <c r="E1713" i="154"/>
  <c r="A1714" i="154"/>
  <c r="B1714" i="154"/>
  <c r="C1714" i="154"/>
  <c r="D1714" i="154"/>
  <c r="E1714" i="154"/>
  <c r="A1715" i="154"/>
  <c r="B1715" i="154"/>
  <c r="C1715" i="154"/>
  <c r="D1715" i="154"/>
  <c r="E1715" i="154"/>
  <c r="A1716" i="154"/>
  <c r="B1716" i="154"/>
  <c r="C1716" i="154"/>
  <c r="D1716" i="154"/>
  <c r="E1716" i="154"/>
  <c r="A1717" i="154"/>
  <c r="B1717" i="154"/>
  <c r="C1717" i="154"/>
  <c r="D1717" i="154"/>
  <c r="E1717" i="154"/>
  <c r="A1718" i="154"/>
  <c r="B1718" i="154"/>
  <c r="C1718" i="154"/>
  <c r="D1718" i="154"/>
  <c r="E1718" i="154"/>
  <c r="A1719" i="154"/>
  <c r="B1719" i="154"/>
  <c r="C1719" i="154"/>
  <c r="D1719" i="154"/>
  <c r="E1719" i="154"/>
  <c r="A1720" i="154"/>
  <c r="B1720" i="154"/>
  <c r="C1720" i="154"/>
  <c r="D1720" i="154"/>
  <c r="E1720" i="154"/>
  <c r="A1721" i="154"/>
  <c r="B1721" i="154"/>
  <c r="C1721" i="154"/>
  <c r="D1721" i="154"/>
  <c r="E1721" i="154"/>
  <c r="A1722" i="154"/>
  <c r="B1722" i="154"/>
  <c r="C1722" i="154"/>
  <c r="D1722" i="154"/>
  <c r="E1722" i="154"/>
  <c r="A1723" i="154"/>
  <c r="B1723" i="154"/>
  <c r="C1723" i="154"/>
  <c r="D1723" i="154"/>
  <c r="E1723" i="154"/>
  <c r="A1724" i="154"/>
  <c r="B1724" i="154"/>
  <c r="C1724" i="154"/>
  <c r="D1724" i="154"/>
  <c r="E1724" i="154"/>
  <c r="A1725" i="154"/>
  <c r="B1725" i="154"/>
  <c r="C1725" i="154"/>
  <c r="D1725" i="154"/>
  <c r="E1725" i="154"/>
  <c r="A1726" i="154"/>
  <c r="B1726" i="154"/>
  <c r="C1726" i="154"/>
  <c r="D1726" i="154"/>
  <c r="E1726" i="154"/>
  <c r="A1727" i="154"/>
  <c r="B1727" i="154"/>
  <c r="C1727" i="154"/>
  <c r="D1727" i="154"/>
  <c r="E1727" i="154"/>
  <c r="A1728" i="154"/>
  <c r="B1728" i="154"/>
  <c r="C1728" i="154"/>
  <c r="D1728" i="154"/>
  <c r="E1728" i="154"/>
  <c r="A1729" i="154"/>
  <c r="B1729" i="154"/>
  <c r="C1729" i="154"/>
  <c r="D1729" i="154"/>
  <c r="E1729" i="154"/>
  <c r="A1730" i="154"/>
  <c r="B1730" i="154"/>
  <c r="C1730" i="154"/>
  <c r="D1730" i="154"/>
  <c r="E1730" i="154"/>
  <c r="A1731" i="154"/>
  <c r="B1731" i="154"/>
  <c r="C1731" i="154"/>
  <c r="D1731" i="154"/>
  <c r="E1731" i="154"/>
  <c r="A1732" i="154"/>
  <c r="B1732" i="154"/>
  <c r="C1732" i="154"/>
  <c r="D1732" i="154"/>
  <c r="E1732" i="154"/>
  <c r="A1733" i="154"/>
  <c r="B1733" i="154"/>
  <c r="C1733" i="154"/>
  <c r="D1733" i="154"/>
  <c r="E1733" i="154"/>
  <c r="A1734" i="154"/>
  <c r="B1734" i="154"/>
  <c r="C1734" i="154"/>
  <c r="D1734" i="154"/>
  <c r="E1734" i="154"/>
  <c r="A1735" i="154"/>
  <c r="B1735" i="154"/>
  <c r="C1735" i="154"/>
  <c r="D1735" i="154"/>
  <c r="E1735" i="154"/>
  <c r="A1736" i="154"/>
  <c r="B1736" i="154"/>
  <c r="C1736" i="154"/>
  <c r="D1736" i="154"/>
  <c r="E1736" i="154"/>
  <c r="A1737" i="154"/>
  <c r="B1737" i="154"/>
  <c r="C1737" i="154"/>
  <c r="D1737" i="154"/>
  <c r="E1737" i="154"/>
  <c r="A1738" i="154"/>
  <c r="B1738" i="154"/>
  <c r="C1738" i="154"/>
  <c r="D1738" i="154"/>
  <c r="E1738" i="154"/>
  <c r="A1739" i="154"/>
  <c r="B1739" i="154"/>
  <c r="C1739" i="154"/>
  <c r="D1739" i="154"/>
  <c r="E1739" i="154"/>
  <c r="A1740" i="154"/>
  <c r="B1740" i="154"/>
  <c r="C1740" i="154"/>
  <c r="D1740" i="154"/>
  <c r="E1740" i="154"/>
  <c r="A1741" i="154"/>
  <c r="B1741" i="154"/>
  <c r="C1741" i="154"/>
  <c r="D1741" i="154"/>
  <c r="E1741" i="154"/>
  <c r="A1742" i="154"/>
  <c r="B1742" i="154"/>
  <c r="C1742" i="154"/>
  <c r="D1742" i="154"/>
  <c r="E1742" i="154"/>
  <c r="A1743" i="154"/>
  <c r="B1743" i="154"/>
  <c r="C1743" i="154"/>
  <c r="D1743" i="154"/>
  <c r="E1743" i="154"/>
  <c r="A1744" i="154"/>
  <c r="B1744" i="154"/>
  <c r="C1744" i="154"/>
  <c r="D1744" i="154"/>
  <c r="E1744" i="154"/>
  <c r="A1745" i="154"/>
  <c r="B1745" i="154"/>
  <c r="C1745" i="154"/>
  <c r="D1745" i="154"/>
  <c r="E1745" i="154"/>
  <c r="A1746" i="154"/>
  <c r="B1746" i="154"/>
  <c r="C1746" i="154"/>
  <c r="D1746" i="154"/>
  <c r="E1746" i="154"/>
  <c r="A1747" i="154"/>
  <c r="B1747" i="154"/>
  <c r="C1747" i="154"/>
  <c r="D1747" i="154"/>
  <c r="E1747" i="154"/>
  <c r="A1748" i="154"/>
  <c r="B1748" i="154"/>
  <c r="C1748" i="154"/>
  <c r="D1748" i="154"/>
  <c r="E1748" i="154"/>
  <c r="A1749" i="154"/>
  <c r="B1749" i="154"/>
  <c r="C1749" i="154"/>
  <c r="D1749" i="154"/>
  <c r="E1749" i="154"/>
  <c r="A1750" i="154"/>
  <c r="B1750" i="154"/>
  <c r="C1750" i="154"/>
  <c r="D1750" i="154"/>
  <c r="E1750" i="154"/>
  <c r="A1751" i="154"/>
  <c r="B1751" i="154"/>
  <c r="C1751" i="154"/>
  <c r="D1751" i="154"/>
  <c r="E1751" i="154"/>
  <c r="A1752" i="154"/>
  <c r="B1752" i="154"/>
  <c r="C1752" i="154"/>
  <c r="D1752" i="154"/>
  <c r="E1752" i="154"/>
  <c r="A1753" i="154"/>
  <c r="B1753" i="154"/>
  <c r="C1753" i="154"/>
  <c r="D1753" i="154"/>
  <c r="E1753" i="154"/>
  <c r="A1754" i="154"/>
  <c r="B1754" i="154"/>
  <c r="C1754" i="154"/>
  <c r="D1754" i="154"/>
  <c r="E1754" i="154"/>
  <c r="A1755" i="154"/>
  <c r="B1755" i="154"/>
  <c r="C1755" i="154"/>
  <c r="D1755" i="154"/>
  <c r="E1755" i="154"/>
  <c r="A1756" i="154"/>
  <c r="B1756" i="154"/>
  <c r="C1756" i="154"/>
  <c r="D1756" i="154"/>
  <c r="E1756" i="154"/>
  <c r="A1757" i="154"/>
  <c r="B1757" i="154"/>
  <c r="C1757" i="154"/>
  <c r="D1757" i="154"/>
  <c r="E1757" i="154"/>
  <c r="A1758" i="154"/>
  <c r="B1758" i="154"/>
  <c r="C1758" i="154"/>
  <c r="D1758" i="154"/>
  <c r="E1758" i="154"/>
  <c r="A1759" i="154"/>
  <c r="B1759" i="154"/>
  <c r="C1759" i="154"/>
  <c r="D1759" i="154"/>
  <c r="E1759" i="154"/>
  <c r="A1760" i="154"/>
  <c r="B1760" i="154"/>
  <c r="C1760" i="154"/>
  <c r="D1760" i="154"/>
  <c r="E1760" i="154"/>
  <c r="A1761" i="154"/>
  <c r="B1761" i="154"/>
  <c r="C1761" i="154"/>
  <c r="D1761" i="154"/>
  <c r="E1761" i="154"/>
  <c r="A1762" i="154"/>
  <c r="B1762" i="154"/>
  <c r="C1762" i="154"/>
  <c r="D1762" i="154"/>
  <c r="E1762" i="154"/>
  <c r="A1763" i="154"/>
  <c r="B1763" i="154"/>
  <c r="C1763" i="154"/>
  <c r="D1763" i="154"/>
  <c r="E1763" i="154"/>
  <c r="A1764" i="154"/>
  <c r="B1764" i="154"/>
  <c r="C1764" i="154"/>
  <c r="D1764" i="154"/>
  <c r="E1764" i="154"/>
  <c r="A1765" i="154"/>
  <c r="B1765" i="154"/>
  <c r="C1765" i="154"/>
  <c r="D1765" i="154"/>
  <c r="E1765" i="154"/>
  <c r="A1766" i="154"/>
  <c r="B1766" i="154"/>
  <c r="C1766" i="154"/>
  <c r="D1766" i="154"/>
  <c r="E1766" i="154"/>
  <c r="A1767" i="154"/>
  <c r="B1767" i="154"/>
  <c r="C1767" i="154"/>
  <c r="D1767" i="154"/>
  <c r="E1767" i="154"/>
  <c r="A1768" i="154"/>
  <c r="B1768" i="154"/>
  <c r="C1768" i="154"/>
  <c r="D1768" i="154"/>
  <c r="E1768" i="154"/>
  <c r="A1769" i="154"/>
  <c r="B1769" i="154"/>
  <c r="C1769" i="154"/>
  <c r="D1769" i="154"/>
  <c r="E1769" i="154"/>
  <c r="A1770" i="154"/>
  <c r="B1770" i="154"/>
  <c r="C1770" i="154"/>
  <c r="D1770" i="154"/>
  <c r="E1770" i="154"/>
  <c r="A1771" i="154"/>
  <c r="B1771" i="154"/>
  <c r="C1771" i="154"/>
  <c r="D1771" i="154"/>
  <c r="E1771" i="154"/>
  <c r="A1772" i="154"/>
  <c r="B1772" i="154"/>
  <c r="C1772" i="154"/>
  <c r="D1772" i="154"/>
  <c r="E1772" i="154"/>
  <c r="A1773" i="154"/>
  <c r="B1773" i="154"/>
  <c r="C1773" i="154"/>
  <c r="D1773" i="154"/>
  <c r="E1773" i="154"/>
  <c r="A1774" i="154"/>
  <c r="B1774" i="154"/>
  <c r="C1774" i="154"/>
  <c r="D1774" i="154"/>
  <c r="E1774" i="154"/>
  <c r="A1775" i="154"/>
  <c r="B1775" i="154"/>
  <c r="C1775" i="154"/>
  <c r="D1775" i="154"/>
  <c r="E1775" i="154"/>
  <c r="A1776" i="154"/>
  <c r="B1776" i="154"/>
  <c r="C1776" i="154"/>
  <c r="D1776" i="154"/>
  <c r="E1776" i="154"/>
  <c r="A1777" i="154"/>
  <c r="B1777" i="154"/>
  <c r="C1777" i="154"/>
  <c r="D1777" i="154"/>
  <c r="E1777" i="154"/>
  <c r="A1778" i="154"/>
  <c r="B1778" i="154"/>
  <c r="C1778" i="154"/>
  <c r="D1778" i="154"/>
  <c r="E1778" i="154"/>
  <c r="A1779" i="154"/>
  <c r="B1779" i="154"/>
  <c r="C1779" i="154"/>
  <c r="D1779" i="154"/>
  <c r="E1779" i="154"/>
  <c r="A1780" i="154"/>
  <c r="B1780" i="154"/>
  <c r="C1780" i="154"/>
  <c r="D1780" i="154"/>
  <c r="E1780" i="154"/>
  <c r="A1781" i="154"/>
  <c r="B1781" i="154"/>
  <c r="C1781" i="154"/>
  <c r="D1781" i="154"/>
  <c r="E1781" i="154"/>
  <c r="A1782" i="154"/>
  <c r="B1782" i="154"/>
  <c r="C1782" i="154"/>
  <c r="D1782" i="154"/>
  <c r="E1782" i="154"/>
  <c r="A1783" i="154"/>
  <c r="B1783" i="154"/>
  <c r="C1783" i="154"/>
  <c r="D1783" i="154"/>
  <c r="E1783" i="154"/>
  <c r="A1784" i="154"/>
  <c r="B1784" i="154"/>
  <c r="C1784" i="154"/>
  <c r="D1784" i="154"/>
  <c r="E1784" i="154"/>
  <c r="A1785" i="154"/>
  <c r="B1785" i="154"/>
  <c r="C1785" i="154"/>
  <c r="D1785" i="154"/>
  <c r="E1785" i="154"/>
  <c r="A1786" i="154"/>
  <c r="B1786" i="154"/>
  <c r="C1786" i="154"/>
  <c r="D1786" i="154"/>
  <c r="E1786" i="154"/>
  <c r="A1787" i="154"/>
  <c r="B1787" i="154"/>
  <c r="C1787" i="154"/>
  <c r="D1787" i="154"/>
  <c r="E1787" i="154"/>
  <c r="A1788" i="154"/>
  <c r="B1788" i="154"/>
  <c r="C1788" i="154"/>
  <c r="D1788" i="154"/>
  <c r="E1788" i="154"/>
  <c r="A1789" i="154"/>
  <c r="B1789" i="154"/>
  <c r="C1789" i="154"/>
  <c r="D1789" i="154"/>
  <c r="E1789" i="154"/>
  <c r="A1790" i="154"/>
  <c r="B1790" i="154"/>
  <c r="C1790" i="154"/>
  <c r="D1790" i="154"/>
  <c r="E1790" i="154"/>
  <c r="A1791" i="154"/>
  <c r="B1791" i="154"/>
  <c r="C1791" i="154"/>
  <c r="D1791" i="154"/>
  <c r="E1791" i="154"/>
  <c r="A1792" i="154"/>
  <c r="B1792" i="154"/>
  <c r="C1792" i="154"/>
  <c r="D1792" i="154"/>
  <c r="E1792" i="154"/>
  <c r="A1793" i="154"/>
  <c r="B1793" i="154"/>
  <c r="C1793" i="154"/>
  <c r="D1793" i="154"/>
  <c r="E1793" i="154"/>
  <c r="A1794" i="154"/>
  <c r="B1794" i="154"/>
  <c r="C1794" i="154"/>
  <c r="D1794" i="154"/>
  <c r="E1794" i="154"/>
  <c r="A1795" i="154"/>
  <c r="B1795" i="154"/>
  <c r="C1795" i="154"/>
  <c r="D1795" i="154"/>
  <c r="E1795" i="154"/>
  <c r="A1796" i="154"/>
  <c r="B1796" i="154"/>
  <c r="C1796" i="154"/>
  <c r="D1796" i="154"/>
  <c r="E1796" i="154"/>
  <c r="A1797" i="154"/>
  <c r="B1797" i="154"/>
  <c r="C1797" i="154"/>
  <c r="D1797" i="154"/>
  <c r="E1797" i="154"/>
  <c r="A1798" i="154"/>
  <c r="B1798" i="154"/>
  <c r="C1798" i="154"/>
  <c r="D1798" i="154"/>
  <c r="E1798" i="154"/>
  <c r="A1799" i="154"/>
  <c r="B1799" i="154"/>
  <c r="C1799" i="154"/>
  <c r="D1799" i="154"/>
  <c r="E1799" i="154"/>
  <c r="A1800" i="154"/>
  <c r="B1800" i="154"/>
  <c r="C1800" i="154"/>
  <c r="D1800" i="154"/>
  <c r="E1800" i="154"/>
  <c r="A1801" i="154"/>
  <c r="B1801" i="154"/>
  <c r="C1801" i="154"/>
  <c r="D1801" i="154"/>
  <c r="E1801" i="154"/>
  <c r="A1802" i="154"/>
  <c r="B1802" i="154"/>
  <c r="C1802" i="154"/>
  <c r="D1802" i="154"/>
  <c r="E1802" i="154"/>
  <c r="A1803" i="154"/>
  <c r="B1803" i="154"/>
  <c r="C1803" i="154"/>
  <c r="D1803" i="154"/>
  <c r="E1803" i="154"/>
  <c r="A1804" i="154"/>
  <c r="B1804" i="154"/>
  <c r="C1804" i="154"/>
  <c r="D1804" i="154"/>
  <c r="E1804" i="154"/>
  <c r="A1805" i="154"/>
  <c r="B1805" i="154"/>
  <c r="C1805" i="154"/>
  <c r="D1805" i="154"/>
  <c r="E1805" i="154"/>
  <c r="A1806" i="154"/>
  <c r="B1806" i="154"/>
  <c r="C1806" i="154"/>
  <c r="D1806" i="154"/>
  <c r="E1806" i="154"/>
  <c r="A1807" i="154"/>
  <c r="B1807" i="154"/>
  <c r="C1807" i="154"/>
  <c r="D1807" i="154"/>
  <c r="E1807" i="154"/>
  <c r="A1808" i="154"/>
  <c r="B1808" i="154"/>
  <c r="C1808" i="154"/>
  <c r="D1808" i="154"/>
  <c r="E1808" i="154"/>
  <c r="A1809" i="154"/>
  <c r="B1809" i="154"/>
  <c r="C1809" i="154"/>
  <c r="D1809" i="154"/>
  <c r="E1809" i="154"/>
  <c r="A1810" i="154"/>
  <c r="B1810" i="154"/>
  <c r="C1810" i="154"/>
  <c r="D1810" i="154"/>
  <c r="E1810" i="154"/>
  <c r="A1811" i="154"/>
  <c r="B1811" i="154"/>
  <c r="C1811" i="154"/>
  <c r="D1811" i="154"/>
  <c r="E1811" i="154"/>
  <c r="A1812" i="154"/>
  <c r="B1812" i="154"/>
  <c r="C1812" i="154"/>
  <c r="D1812" i="154"/>
  <c r="E1812" i="154"/>
  <c r="A1813" i="154"/>
  <c r="B1813" i="154"/>
  <c r="C1813" i="154"/>
  <c r="D1813" i="154"/>
  <c r="E1813" i="154"/>
  <c r="A1814" i="154"/>
  <c r="B1814" i="154"/>
  <c r="C1814" i="154"/>
  <c r="D1814" i="154"/>
  <c r="E1814" i="154"/>
  <c r="A1815" i="154"/>
  <c r="B1815" i="154"/>
  <c r="C1815" i="154"/>
  <c r="D1815" i="154"/>
  <c r="E1815" i="154"/>
  <c r="A1816" i="154"/>
  <c r="B1816" i="154"/>
  <c r="C1816" i="154"/>
  <c r="D1816" i="154"/>
  <c r="E1816" i="154"/>
  <c r="A1817" i="154"/>
  <c r="B1817" i="154"/>
  <c r="C1817" i="154"/>
  <c r="D1817" i="154"/>
  <c r="E1817" i="154"/>
  <c r="A1818" i="154"/>
  <c r="B1818" i="154"/>
  <c r="C1818" i="154"/>
  <c r="D1818" i="154"/>
  <c r="E1818" i="154"/>
  <c r="A1819" i="154"/>
  <c r="B1819" i="154"/>
  <c r="C1819" i="154"/>
  <c r="D1819" i="154"/>
  <c r="E1819" i="154"/>
  <c r="A1820" i="154"/>
  <c r="B1820" i="154"/>
  <c r="C1820" i="154"/>
  <c r="D1820" i="154"/>
  <c r="E1820" i="154"/>
  <c r="A1821" i="154"/>
  <c r="B1821" i="154"/>
  <c r="C1821" i="154"/>
  <c r="D1821" i="154"/>
  <c r="E1821" i="154"/>
  <c r="A1822" i="154"/>
  <c r="B1822" i="154"/>
  <c r="C1822" i="154"/>
  <c r="D1822" i="154"/>
  <c r="E1822" i="154"/>
  <c r="A1823" i="154"/>
  <c r="B1823" i="154"/>
  <c r="C1823" i="154"/>
  <c r="D1823" i="154"/>
  <c r="E1823" i="154"/>
  <c r="A1824" i="154"/>
  <c r="B1824" i="154"/>
  <c r="C1824" i="154"/>
  <c r="D1824" i="154"/>
  <c r="E1824" i="154"/>
  <c r="A1825" i="154"/>
  <c r="B1825" i="154"/>
  <c r="C1825" i="154"/>
  <c r="D1825" i="154"/>
  <c r="E1825" i="154"/>
  <c r="A1826" i="154"/>
  <c r="B1826" i="154"/>
  <c r="C1826" i="154"/>
  <c r="D1826" i="154"/>
  <c r="E1826" i="154"/>
  <c r="A1827" i="154"/>
  <c r="B1827" i="154"/>
  <c r="C1827" i="154"/>
  <c r="D1827" i="154"/>
  <c r="E1827" i="154"/>
  <c r="A1828" i="154"/>
  <c r="B1828" i="154"/>
  <c r="C1828" i="154"/>
  <c r="D1828" i="154"/>
  <c r="E1828" i="154"/>
  <c r="A1829" i="154"/>
  <c r="B1829" i="154"/>
  <c r="C1829" i="154"/>
  <c r="D1829" i="154"/>
  <c r="E1829" i="154"/>
  <c r="A1830" i="154"/>
  <c r="B1830" i="154"/>
  <c r="C1830" i="154"/>
  <c r="D1830" i="154"/>
  <c r="E1830" i="154"/>
  <c r="A1831" i="154"/>
  <c r="B1831" i="154"/>
  <c r="C1831" i="154"/>
  <c r="D1831" i="154"/>
  <c r="E1831" i="154"/>
  <c r="A1832" i="154"/>
  <c r="B1832" i="154"/>
  <c r="C1832" i="154"/>
  <c r="D1832" i="154"/>
  <c r="E1832" i="154"/>
  <c r="A1833" i="154"/>
  <c r="B1833" i="154"/>
  <c r="C1833" i="154"/>
  <c r="D1833" i="154"/>
  <c r="E1833" i="154"/>
  <c r="A1834" i="154"/>
  <c r="B1834" i="154"/>
  <c r="C1834" i="154"/>
  <c r="D1834" i="154"/>
  <c r="E1834" i="154"/>
  <c r="A1835" i="154"/>
  <c r="B1835" i="154"/>
  <c r="C1835" i="154"/>
  <c r="D1835" i="154"/>
  <c r="E1835" i="154"/>
  <c r="A1836" i="154"/>
  <c r="B1836" i="154"/>
  <c r="C1836" i="154"/>
  <c r="D1836" i="154"/>
  <c r="E1836" i="154"/>
  <c r="A1837" i="154"/>
  <c r="B1837" i="154"/>
  <c r="C1837" i="154"/>
  <c r="D1837" i="154"/>
  <c r="E1837" i="154"/>
  <c r="A1838" i="154"/>
  <c r="B1838" i="154"/>
  <c r="C1838" i="154"/>
  <c r="D1838" i="154"/>
  <c r="E1838" i="154"/>
  <c r="A1839" i="154"/>
  <c r="B1839" i="154"/>
  <c r="C1839" i="154"/>
  <c r="D1839" i="154"/>
  <c r="E1839" i="154"/>
  <c r="A1840" i="154"/>
  <c r="B1840" i="154"/>
  <c r="C1840" i="154"/>
  <c r="D1840" i="154"/>
  <c r="E1840" i="154"/>
  <c r="A1841" i="154"/>
  <c r="B1841" i="154"/>
  <c r="C1841" i="154"/>
  <c r="D1841" i="154"/>
  <c r="E1841" i="154"/>
  <c r="A1842" i="154"/>
  <c r="B1842" i="154"/>
  <c r="C1842" i="154"/>
  <c r="D1842" i="154"/>
  <c r="E1842" i="154"/>
  <c r="A1843" i="154"/>
  <c r="B1843" i="154"/>
  <c r="C1843" i="154"/>
  <c r="D1843" i="154"/>
  <c r="E1843" i="154"/>
  <c r="A1844" i="154"/>
  <c r="B1844" i="154"/>
  <c r="C1844" i="154"/>
  <c r="D1844" i="154"/>
  <c r="E1844" i="154"/>
  <c r="A1845" i="154"/>
  <c r="B1845" i="154"/>
  <c r="C1845" i="154"/>
  <c r="D1845" i="154"/>
  <c r="E1845" i="154"/>
  <c r="A1846" i="154"/>
  <c r="B1846" i="154"/>
  <c r="C1846" i="154"/>
  <c r="D1846" i="154"/>
  <c r="E1846" i="154"/>
  <c r="A1847" i="154"/>
  <c r="B1847" i="154"/>
  <c r="C1847" i="154"/>
  <c r="D1847" i="154"/>
  <c r="E1847" i="154"/>
  <c r="A1848" i="154"/>
  <c r="B1848" i="154"/>
  <c r="C1848" i="154"/>
  <c r="D1848" i="154"/>
  <c r="E1848" i="154"/>
  <c r="A1849" i="154"/>
  <c r="B1849" i="154"/>
  <c r="C1849" i="154"/>
  <c r="D1849" i="154"/>
  <c r="E1849" i="154"/>
  <c r="A1850" i="154"/>
  <c r="B1850" i="154"/>
  <c r="C1850" i="154"/>
  <c r="D1850" i="154"/>
  <c r="E1850" i="154"/>
  <c r="A1851" i="154"/>
  <c r="B1851" i="154"/>
  <c r="C1851" i="154"/>
  <c r="D1851" i="154"/>
  <c r="E1851" i="154"/>
  <c r="A1852" i="154"/>
  <c r="B1852" i="154"/>
  <c r="C1852" i="154"/>
  <c r="D1852" i="154"/>
  <c r="E1852" i="154"/>
  <c r="A1853" i="154"/>
  <c r="B1853" i="154"/>
  <c r="C1853" i="154"/>
  <c r="D1853" i="154"/>
  <c r="E1853" i="154"/>
  <c r="A1854" i="154"/>
  <c r="B1854" i="154"/>
  <c r="C1854" i="154"/>
  <c r="D1854" i="154"/>
  <c r="E1854" i="154"/>
  <c r="A1855" i="154"/>
  <c r="B1855" i="154"/>
  <c r="C1855" i="154"/>
  <c r="D1855" i="154"/>
  <c r="E1855" i="154"/>
  <c r="A1856" i="154"/>
  <c r="B1856" i="154"/>
  <c r="C1856" i="154"/>
  <c r="D1856" i="154"/>
  <c r="E1856" i="154"/>
  <c r="A1857" i="154"/>
  <c r="B1857" i="154"/>
  <c r="C1857" i="154"/>
  <c r="D1857" i="154"/>
  <c r="E1857" i="154"/>
  <c r="A1858" i="154"/>
  <c r="B1858" i="154"/>
  <c r="C1858" i="154"/>
  <c r="D1858" i="154"/>
  <c r="E1858" i="154"/>
  <c r="A1859" i="154"/>
  <c r="B1859" i="154"/>
  <c r="C1859" i="154"/>
  <c r="D1859" i="154"/>
  <c r="E1859" i="154"/>
  <c r="A1860" i="154"/>
  <c r="B1860" i="154"/>
  <c r="C1860" i="154"/>
  <c r="D1860" i="154"/>
  <c r="E1860" i="154"/>
  <c r="A1861" i="154"/>
  <c r="B1861" i="154"/>
  <c r="C1861" i="154"/>
  <c r="D1861" i="154"/>
  <c r="E1861" i="154"/>
  <c r="A1862" i="154"/>
  <c r="B1862" i="154"/>
  <c r="C1862" i="154"/>
  <c r="D1862" i="154"/>
  <c r="E1862" i="154"/>
  <c r="A1863" i="154"/>
  <c r="B1863" i="154"/>
  <c r="C1863" i="154"/>
  <c r="D1863" i="154"/>
  <c r="E1863" i="154"/>
  <c r="A1864" i="154"/>
  <c r="B1864" i="154"/>
  <c r="C1864" i="154"/>
  <c r="D1864" i="154"/>
  <c r="E1864" i="154"/>
  <c r="A1865" i="154"/>
  <c r="B1865" i="154"/>
  <c r="C1865" i="154"/>
  <c r="D1865" i="154"/>
  <c r="E1865" i="154"/>
  <c r="A1866" i="154"/>
  <c r="B1866" i="154"/>
  <c r="C1866" i="154"/>
  <c r="D1866" i="154"/>
  <c r="E1866" i="154"/>
  <c r="A1867" i="154"/>
  <c r="B1867" i="154"/>
  <c r="C1867" i="154"/>
  <c r="D1867" i="154"/>
  <c r="E1867" i="154"/>
  <c r="A1868" i="154"/>
  <c r="B1868" i="154"/>
  <c r="C1868" i="154"/>
  <c r="D1868" i="154"/>
  <c r="E1868" i="154"/>
  <c r="A1869" i="154"/>
  <c r="B1869" i="154"/>
  <c r="C1869" i="154"/>
  <c r="D1869" i="154"/>
  <c r="E1869" i="154"/>
  <c r="A1870" i="154"/>
  <c r="B1870" i="154"/>
  <c r="C1870" i="154"/>
  <c r="D1870" i="154"/>
  <c r="E1870" i="154"/>
  <c r="A1871" i="154"/>
  <c r="B1871" i="154"/>
  <c r="C1871" i="154"/>
  <c r="D1871" i="154"/>
  <c r="E1871" i="154"/>
  <c r="A1872" i="154"/>
  <c r="B1872" i="154"/>
  <c r="C1872" i="154"/>
  <c r="D1872" i="154"/>
  <c r="E1872" i="154"/>
  <c r="A1873" i="154"/>
  <c r="B1873" i="154"/>
  <c r="C1873" i="154"/>
  <c r="D1873" i="154"/>
  <c r="E1873" i="154"/>
  <c r="A1874" i="154"/>
  <c r="B1874" i="154"/>
  <c r="C1874" i="154"/>
  <c r="D1874" i="154"/>
  <c r="E1874" i="154"/>
  <c r="A1875" i="154"/>
  <c r="B1875" i="154"/>
  <c r="C1875" i="154"/>
  <c r="D1875" i="154"/>
  <c r="E1875" i="154"/>
  <c r="A1876" i="154"/>
  <c r="B1876" i="154"/>
  <c r="C1876" i="154"/>
  <c r="D1876" i="154"/>
  <c r="E1876" i="154"/>
  <c r="A1877" i="154"/>
  <c r="B1877" i="154"/>
  <c r="C1877" i="154"/>
  <c r="D1877" i="154"/>
  <c r="E1877" i="154"/>
  <c r="A1878" i="154"/>
  <c r="B1878" i="154"/>
  <c r="C1878" i="154"/>
  <c r="D1878" i="154"/>
  <c r="E1878" i="154"/>
  <c r="A1879" i="154"/>
  <c r="B1879" i="154"/>
  <c r="C1879" i="154"/>
  <c r="D1879" i="154"/>
  <c r="E1879" i="154"/>
  <c r="A1880" i="154"/>
  <c r="B1880" i="154"/>
  <c r="C1880" i="154"/>
  <c r="D1880" i="154"/>
  <c r="E1880" i="154"/>
  <c r="A1881" i="154"/>
  <c r="B1881" i="154"/>
  <c r="C1881" i="154"/>
  <c r="D1881" i="154"/>
  <c r="E1881" i="154"/>
  <c r="A1882" i="154"/>
  <c r="B1882" i="154"/>
  <c r="C1882" i="154"/>
  <c r="D1882" i="154"/>
  <c r="E1882" i="154"/>
  <c r="A1883" i="154"/>
  <c r="B1883" i="154"/>
  <c r="C1883" i="154"/>
  <c r="D1883" i="154"/>
  <c r="E1883" i="154"/>
  <c r="A1884" i="154"/>
  <c r="B1884" i="154"/>
  <c r="C1884" i="154"/>
  <c r="D1884" i="154"/>
  <c r="E1884" i="154"/>
  <c r="A1885" i="154"/>
  <c r="B1885" i="154"/>
  <c r="C1885" i="154"/>
  <c r="D1885" i="154"/>
  <c r="E1885" i="154"/>
  <c r="A1886" i="154"/>
  <c r="B1886" i="154"/>
  <c r="C1886" i="154"/>
  <c r="D1886" i="154"/>
  <c r="E1886" i="154"/>
  <c r="A1887" i="154"/>
  <c r="B1887" i="154"/>
  <c r="C1887" i="154"/>
  <c r="D1887" i="154"/>
  <c r="E1887" i="154"/>
  <c r="A1888" i="154"/>
  <c r="B1888" i="154"/>
  <c r="C1888" i="154"/>
  <c r="D1888" i="154"/>
  <c r="E1888" i="154"/>
  <c r="A1889" i="154"/>
  <c r="B1889" i="154"/>
  <c r="C1889" i="154"/>
  <c r="D1889" i="154"/>
  <c r="E1889" i="154"/>
  <c r="A1890" i="154"/>
  <c r="B1890" i="154"/>
  <c r="C1890" i="154"/>
  <c r="D1890" i="154"/>
  <c r="E1890" i="154"/>
  <c r="A1891" i="154"/>
  <c r="B1891" i="154"/>
  <c r="C1891" i="154"/>
  <c r="D1891" i="154"/>
  <c r="E1891" i="154"/>
  <c r="A1892" i="154"/>
  <c r="B1892" i="154"/>
  <c r="C1892" i="154"/>
  <c r="D1892" i="154"/>
  <c r="E1892" i="154"/>
  <c r="A1893" i="154"/>
  <c r="B1893" i="154"/>
  <c r="C1893" i="154"/>
  <c r="D1893" i="154"/>
  <c r="E1893" i="154"/>
  <c r="A1894" i="154"/>
  <c r="B1894" i="154"/>
  <c r="C1894" i="154"/>
  <c r="D1894" i="154"/>
  <c r="E1894" i="154"/>
  <c r="A1895" i="154"/>
  <c r="B1895" i="154"/>
  <c r="C1895" i="154"/>
  <c r="D1895" i="154"/>
  <c r="E1895" i="154"/>
  <c r="A1896" i="154"/>
  <c r="B1896" i="154"/>
  <c r="C1896" i="154"/>
  <c r="D1896" i="154"/>
  <c r="E1896" i="154"/>
  <c r="A1897" i="154"/>
  <c r="B1897" i="154"/>
  <c r="C1897" i="154"/>
  <c r="D1897" i="154"/>
  <c r="E1897" i="154"/>
  <c r="A1898" i="154"/>
  <c r="B1898" i="154"/>
  <c r="C1898" i="154"/>
  <c r="D1898" i="154"/>
  <c r="E1898" i="154"/>
  <c r="A1899" i="154"/>
  <c r="B1899" i="154"/>
  <c r="C1899" i="154"/>
  <c r="D1899" i="154"/>
  <c r="E1899" i="154"/>
  <c r="A1900" i="154"/>
  <c r="B1900" i="154"/>
  <c r="C1900" i="154"/>
  <c r="D1900" i="154"/>
  <c r="E1900" i="154"/>
  <c r="A1901" i="154"/>
  <c r="B1901" i="154"/>
  <c r="C1901" i="154"/>
  <c r="D1901" i="154"/>
  <c r="E1901" i="154"/>
  <c r="A1902" i="154"/>
  <c r="B1902" i="154"/>
  <c r="C1902" i="154"/>
  <c r="D1902" i="154"/>
  <c r="E1902" i="154"/>
  <c r="A1903" i="154"/>
  <c r="B1903" i="154"/>
  <c r="C1903" i="154"/>
  <c r="D1903" i="154"/>
  <c r="E1903" i="154"/>
  <c r="A1904" i="154"/>
  <c r="B1904" i="154"/>
  <c r="C1904" i="154"/>
  <c r="D1904" i="154"/>
  <c r="E1904" i="154"/>
  <c r="A1905" i="154"/>
  <c r="B1905" i="154"/>
  <c r="C1905" i="154"/>
  <c r="D1905" i="154"/>
  <c r="E1905" i="154"/>
  <c r="A1906" i="154"/>
  <c r="B1906" i="154"/>
  <c r="C1906" i="154"/>
  <c r="D1906" i="154"/>
  <c r="E1906" i="154"/>
  <c r="A1907" i="154"/>
  <c r="B1907" i="154"/>
  <c r="C1907" i="154"/>
  <c r="D1907" i="154"/>
  <c r="E1907" i="154"/>
  <c r="A1908" i="154"/>
  <c r="B1908" i="154"/>
  <c r="C1908" i="154"/>
  <c r="D1908" i="154"/>
  <c r="E1908" i="154"/>
  <c r="A1909" i="154"/>
  <c r="B1909" i="154"/>
  <c r="C1909" i="154"/>
  <c r="D1909" i="154"/>
  <c r="E1909" i="154"/>
  <c r="A1910" i="154"/>
  <c r="B1910" i="154"/>
  <c r="C1910" i="154"/>
  <c r="D1910" i="154"/>
  <c r="E1910" i="154"/>
  <c r="A1911" i="154"/>
  <c r="B1911" i="154"/>
  <c r="C1911" i="154"/>
  <c r="D1911" i="154"/>
  <c r="E1911" i="154"/>
  <c r="A1912" i="154"/>
  <c r="B1912" i="154"/>
  <c r="C1912" i="154"/>
  <c r="D1912" i="154"/>
  <c r="E1912" i="154"/>
  <c r="A1913" i="154"/>
  <c r="B1913" i="154"/>
  <c r="C1913" i="154"/>
  <c r="D1913" i="154"/>
  <c r="E1913" i="154"/>
  <c r="A1914" i="154"/>
  <c r="B1914" i="154"/>
  <c r="C1914" i="154"/>
  <c r="D1914" i="154"/>
  <c r="E1914" i="154"/>
  <c r="A1915" i="154"/>
  <c r="B1915" i="154"/>
  <c r="C1915" i="154"/>
  <c r="D1915" i="154"/>
  <c r="E1915" i="154"/>
  <c r="A1916" i="154"/>
  <c r="B1916" i="154"/>
  <c r="C1916" i="154"/>
  <c r="D1916" i="154"/>
  <c r="E1916" i="154"/>
  <c r="A1917" i="154"/>
  <c r="B1917" i="154"/>
  <c r="C1917" i="154"/>
  <c r="D1917" i="154"/>
  <c r="E1917" i="154"/>
  <c r="A1918" i="154"/>
  <c r="B1918" i="154"/>
  <c r="C1918" i="154"/>
  <c r="D1918" i="154"/>
  <c r="E1918" i="154"/>
  <c r="A1919" i="154"/>
  <c r="B1919" i="154"/>
  <c r="C1919" i="154"/>
  <c r="D1919" i="154"/>
  <c r="E1919" i="154"/>
  <c r="A1920" i="154"/>
  <c r="B1920" i="154"/>
  <c r="C1920" i="154"/>
  <c r="D1920" i="154"/>
  <c r="E1920" i="154"/>
  <c r="A1921" i="154"/>
  <c r="B1921" i="154"/>
  <c r="C1921" i="154"/>
  <c r="D1921" i="154"/>
  <c r="E1921" i="154"/>
  <c r="A1922" i="154"/>
  <c r="B1922" i="154"/>
  <c r="C1922" i="154"/>
  <c r="D1922" i="154"/>
  <c r="E1922" i="154"/>
  <c r="A1923" i="154"/>
  <c r="B1923" i="154"/>
  <c r="C1923" i="154"/>
  <c r="D1923" i="154"/>
  <c r="E1923" i="154"/>
  <c r="A1924" i="154"/>
  <c r="B1924" i="154"/>
  <c r="C1924" i="154"/>
  <c r="D1924" i="154"/>
  <c r="E1924" i="154"/>
  <c r="A1925" i="154"/>
  <c r="B1925" i="154"/>
  <c r="C1925" i="154"/>
  <c r="D1925" i="154"/>
  <c r="E1925" i="154"/>
  <c r="A1926" i="154"/>
  <c r="B1926" i="154"/>
  <c r="C1926" i="154"/>
  <c r="D1926" i="154"/>
  <c r="E1926" i="154"/>
  <c r="A1927" i="154"/>
  <c r="B1927" i="154"/>
  <c r="C1927" i="154"/>
  <c r="D1927" i="154"/>
  <c r="E1927" i="154"/>
  <c r="A1928" i="154"/>
  <c r="B1928" i="154"/>
  <c r="C1928" i="154"/>
  <c r="D1928" i="154"/>
  <c r="E1928" i="154"/>
  <c r="A1929" i="154"/>
  <c r="B1929" i="154"/>
  <c r="C1929" i="154"/>
  <c r="D1929" i="154"/>
  <c r="E1929" i="154"/>
  <c r="A1930" i="154"/>
  <c r="B1930" i="154"/>
  <c r="C1930" i="154"/>
  <c r="D1930" i="154"/>
  <c r="E1930" i="154"/>
  <c r="A1931" i="154"/>
  <c r="B1931" i="154"/>
  <c r="C1931" i="154"/>
  <c r="D1931" i="154"/>
  <c r="E1931" i="154"/>
  <c r="A1932" i="154"/>
  <c r="B1932" i="154"/>
  <c r="C1932" i="154"/>
  <c r="D1932" i="154"/>
  <c r="E1932" i="154"/>
  <c r="A1933" i="154"/>
  <c r="B1933" i="154"/>
  <c r="C1933" i="154"/>
  <c r="D1933" i="154"/>
  <c r="E1933" i="154"/>
  <c r="A1934" i="154"/>
  <c r="B1934" i="154"/>
  <c r="C1934" i="154"/>
  <c r="D1934" i="154"/>
  <c r="E1934" i="154"/>
  <c r="A1935" i="154"/>
  <c r="B1935" i="154"/>
  <c r="C1935" i="154"/>
  <c r="D1935" i="154"/>
  <c r="E1935" i="154"/>
  <c r="A1936" i="154"/>
  <c r="B1936" i="154"/>
  <c r="C1936" i="154"/>
  <c r="D1936" i="154"/>
  <c r="E1936" i="154"/>
  <c r="A1937" i="154"/>
  <c r="B1937" i="154"/>
  <c r="C1937" i="154"/>
  <c r="D1937" i="154"/>
  <c r="E1937" i="154"/>
  <c r="A1938" i="154"/>
  <c r="B1938" i="154"/>
  <c r="C1938" i="154"/>
  <c r="D1938" i="154"/>
  <c r="E1938" i="154"/>
  <c r="A1939" i="154"/>
  <c r="B1939" i="154"/>
  <c r="C1939" i="154"/>
  <c r="D1939" i="154"/>
  <c r="E1939" i="154"/>
  <c r="A1940" i="154"/>
  <c r="B1940" i="154"/>
  <c r="C1940" i="154"/>
  <c r="D1940" i="154"/>
  <c r="E1940" i="154"/>
  <c r="A1941" i="154"/>
  <c r="B1941" i="154"/>
  <c r="C1941" i="154"/>
  <c r="D1941" i="154"/>
  <c r="E1941" i="154"/>
  <c r="A1942" i="154"/>
  <c r="B1942" i="154"/>
  <c r="C1942" i="154"/>
  <c r="D1942" i="154"/>
  <c r="E1942" i="154"/>
  <c r="A1943" i="154"/>
  <c r="B1943" i="154"/>
  <c r="C1943" i="154"/>
  <c r="D1943" i="154"/>
  <c r="E1943" i="154"/>
  <c r="A1944" i="154"/>
  <c r="B1944" i="154"/>
  <c r="C1944" i="154"/>
  <c r="D1944" i="154"/>
  <c r="E1944" i="154"/>
  <c r="A1945" i="154"/>
  <c r="B1945" i="154"/>
  <c r="C1945" i="154"/>
  <c r="D1945" i="154"/>
  <c r="E1945" i="154"/>
  <c r="A1946" i="154"/>
  <c r="B1946" i="154"/>
  <c r="C1946" i="154"/>
  <c r="D1946" i="154"/>
  <c r="E1946" i="154"/>
  <c r="A1947" i="154"/>
  <c r="B1947" i="154"/>
  <c r="C1947" i="154"/>
  <c r="D1947" i="154"/>
  <c r="E1947" i="154"/>
  <c r="A1948" i="154"/>
  <c r="B1948" i="154"/>
  <c r="C1948" i="154"/>
  <c r="D1948" i="154"/>
  <c r="E1948" i="154"/>
  <c r="A1949" i="154"/>
  <c r="B1949" i="154"/>
  <c r="C1949" i="154"/>
  <c r="D1949" i="154"/>
  <c r="E1949" i="154"/>
  <c r="A1950" i="154"/>
  <c r="B1950" i="154"/>
  <c r="C1950" i="154"/>
  <c r="D1950" i="154"/>
  <c r="E1950" i="154"/>
  <c r="A1951" i="154"/>
  <c r="B1951" i="154"/>
  <c r="C1951" i="154"/>
  <c r="D1951" i="154"/>
  <c r="E1951" i="154"/>
  <c r="A1952" i="154"/>
  <c r="B1952" i="154"/>
  <c r="C1952" i="154"/>
  <c r="D1952" i="154"/>
  <c r="E1952" i="154"/>
  <c r="A1953" i="154"/>
  <c r="B1953" i="154"/>
  <c r="C1953" i="154"/>
  <c r="D1953" i="154"/>
  <c r="E1953" i="154"/>
  <c r="A1954" i="154"/>
  <c r="B1954" i="154"/>
  <c r="C1954" i="154"/>
  <c r="D1954" i="154"/>
  <c r="E1954" i="154"/>
  <c r="A1955" i="154"/>
  <c r="B1955" i="154"/>
  <c r="C1955" i="154"/>
  <c r="D1955" i="154"/>
  <c r="E1955" i="154"/>
  <c r="A1956" i="154"/>
  <c r="B1956" i="154"/>
  <c r="C1956" i="154"/>
  <c r="D1956" i="154"/>
  <c r="E1956" i="154"/>
  <c r="A1957" i="154"/>
  <c r="B1957" i="154"/>
  <c r="C1957" i="154"/>
  <c r="D1957" i="154"/>
  <c r="E1957" i="154"/>
  <c r="A1958" i="154"/>
  <c r="B1958" i="154"/>
  <c r="C1958" i="154"/>
  <c r="D1958" i="154"/>
  <c r="E1958" i="154"/>
  <c r="A1959" i="154"/>
  <c r="B1959" i="154"/>
  <c r="C1959" i="154"/>
  <c r="D1959" i="154"/>
  <c r="E1959" i="154"/>
  <c r="A1960" i="154"/>
  <c r="B1960" i="154"/>
  <c r="C1960" i="154"/>
  <c r="D1960" i="154"/>
  <c r="E1960" i="154"/>
  <c r="A1961" i="154"/>
  <c r="B1961" i="154"/>
  <c r="C1961" i="154"/>
  <c r="D1961" i="154"/>
  <c r="E1961" i="154"/>
  <c r="A1962" i="154"/>
  <c r="B1962" i="154"/>
  <c r="C1962" i="154"/>
  <c r="D1962" i="154"/>
  <c r="E1962" i="154"/>
  <c r="A1963" i="154"/>
  <c r="B1963" i="154"/>
  <c r="C1963" i="154"/>
  <c r="D1963" i="154"/>
  <c r="E1963" i="154"/>
  <c r="A1964" i="154"/>
  <c r="B1964" i="154"/>
  <c r="C1964" i="154"/>
  <c r="D1964" i="154"/>
  <c r="E1964" i="154"/>
  <c r="A1965" i="154"/>
  <c r="B1965" i="154"/>
  <c r="C1965" i="154"/>
  <c r="D1965" i="154"/>
  <c r="E1965" i="154"/>
  <c r="A1966" i="154"/>
  <c r="B1966" i="154"/>
  <c r="C1966" i="154"/>
  <c r="D1966" i="154"/>
  <c r="E1966" i="154"/>
  <c r="A1967" i="154"/>
  <c r="B1967" i="154"/>
  <c r="C1967" i="154"/>
  <c r="D1967" i="154"/>
  <c r="E1967" i="154"/>
  <c r="A1968" i="154"/>
  <c r="B1968" i="154"/>
  <c r="C1968" i="154"/>
  <c r="D1968" i="154"/>
  <c r="E1968" i="154"/>
  <c r="A1969" i="154"/>
  <c r="B1969" i="154"/>
  <c r="C1969" i="154"/>
  <c r="D1969" i="154"/>
  <c r="E1969" i="154"/>
  <c r="A1970" i="154"/>
  <c r="B1970" i="154"/>
  <c r="C1970" i="154"/>
  <c r="D1970" i="154"/>
  <c r="E1970" i="154"/>
  <c r="A1971" i="154"/>
  <c r="B1971" i="154"/>
  <c r="C1971" i="154"/>
  <c r="D1971" i="154"/>
  <c r="E1971" i="154"/>
  <c r="A1972" i="154"/>
  <c r="B1972" i="154"/>
  <c r="C1972" i="154"/>
  <c r="D1972" i="154"/>
  <c r="E1972" i="154"/>
  <c r="A1973" i="154"/>
  <c r="B1973" i="154"/>
  <c r="C1973" i="154"/>
  <c r="D1973" i="154"/>
  <c r="E1973" i="154"/>
  <c r="A1974" i="154"/>
  <c r="B1974" i="154"/>
  <c r="C1974" i="154"/>
  <c r="D1974" i="154"/>
  <c r="E1974" i="154"/>
  <c r="A1975" i="154"/>
  <c r="B1975" i="154"/>
  <c r="C1975" i="154"/>
  <c r="D1975" i="154"/>
  <c r="E1975" i="154"/>
  <c r="A1976" i="154"/>
  <c r="B1976" i="154"/>
  <c r="C1976" i="154"/>
  <c r="D1976" i="154"/>
  <c r="E1976" i="154"/>
  <c r="A1977" i="154"/>
  <c r="B1977" i="154"/>
  <c r="C1977" i="154"/>
  <c r="D1977" i="154"/>
  <c r="E1977" i="154"/>
  <c r="A1978" i="154"/>
  <c r="B1978" i="154"/>
  <c r="C1978" i="154"/>
  <c r="D1978" i="154"/>
  <c r="E1978" i="154"/>
  <c r="A1979" i="154"/>
  <c r="B1979" i="154"/>
  <c r="C1979" i="154"/>
  <c r="D1979" i="154"/>
  <c r="E1979" i="154"/>
  <c r="A1980" i="154"/>
  <c r="B1980" i="154"/>
  <c r="C1980" i="154"/>
  <c r="D1980" i="154"/>
  <c r="E1980" i="154"/>
  <c r="A1981" i="154"/>
  <c r="B1981" i="154"/>
  <c r="C1981" i="154"/>
  <c r="D1981" i="154"/>
  <c r="E1981" i="154"/>
  <c r="A1982" i="154"/>
  <c r="B1982" i="154"/>
  <c r="C1982" i="154"/>
  <c r="D1982" i="154"/>
  <c r="E1982" i="154"/>
  <c r="A1983" i="154"/>
  <c r="B1983" i="154"/>
  <c r="C1983" i="154"/>
  <c r="D1983" i="154"/>
  <c r="E1983" i="154"/>
  <c r="A1984" i="154"/>
  <c r="B1984" i="154"/>
  <c r="C1984" i="154"/>
  <c r="D1984" i="154"/>
  <c r="E1984" i="154"/>
  <c r="A1985" i="154"/>
  <c r="B1985" i="154"/>
  <c r="C1985" i="154"/>
  <c r="D1985" i="154"/>
  <c r="E1985" i="154"/>
  <c r="A1986" i="154"/>
  <c r="B1986" i="154"/>
  <c r="C1986" i="154"/>
  <c r="D1986" i="154"/>
  <c r="E1986" i="154"/>
  <c r="A1987" i="154"/>
  <c r="B1987" i="154"/>
  <c r="C1987" i="154"/>
  <c r="D1987" i="154"/>
  <c r="E1987" i="154"/>
  <c r="A1988" i="154"/>
  <c r="B1988" i="154"/>
  <c r="C1988" i="154"/>
  <c r="D1988" i="154"/>
  <c r="E1988" i="154"/>
  <c r="A1989" i="154"/>
  <c r="B1989" i="154"/>
  <c r="C1989" i="154"/>
  <c r="D1989" i="154"/>
  <c r="E1989" i="154"/>
  <c r="A1990" i="154"/>
  <c r="B1990" i="154"/>
  <c r="C1990" i="154"/>
  <c r="D1990" i="154"/>
  <c r="E1990" i="154"/>
  <c r="A1991" i="154"/>
  <c r="B1991" i="154"/>
  <c r="C1991" i="154"/>
  <c r="D1991" i="154"/>
  <c r="E1991" i="154"/>
  <c r="A1992" i="154"/>
  <c r="B1992" i="154"/>
  <c r="C1992" i="154"/>
  <c r="D1992" i="154"/>
  <c r="E1992" i="154"/>
  <c r="A1993" i="154"/>
  <c r="B1993" i="154"/>
  <c r="C1993" i="154"/>
  <c r="D1993" i="154"/>
  <c r="E1993" i="154"/>
  <c r="A1994" i="154"/>
  <c r="B1994" i="154"/>
  <c r="C1994" i="154"/>
  <c r="D1994" i="154"/>
  <c r="E1994" i="154"/>
  <c r="A1995" i="154"/>
  <c r="B1995" i="154"/>
  <c r="C1995" i="154"/>
  <c r="D1995" i="154"/>
  <c r="E1995" i="154"/>
  <c r="A1996" i="154"/>
  <c r="B1996" i="154"/>
  <c r="C1996" i="154"/>
  <c r="D1996" i="154"/>
  <c r="E1996" i="154"/>
  <c r="A1997" i="154"/>
  <c r="B1997" i="154"/>
  <c r="C1997" i="154"/>
  <c r="D1997" i="154"/>
  <c r="E1997" i="154"/>
  <c r="A1998" i="154"/>
  <c r="B1998" i="154"/>
  <c r="C1998" i="154"/>
  <c r="D1998" i="154"/>
  <c r="E1998" i="154"/>
  <c r="A1999" i="154"/>
  <c r="B1999" i="154"/>
  <c r="C1999" i="154"/>
  <c r="D1999" i="154"/>
  <c r="E1999" i="154"/>
  <c r="A2000" i="154"/>
  <c r="B2000" i="154"/>
  <c r="C2000" i="154"/>
  <c r="D2000" i="154"/>
  <c r="E2000" i="154"/>
  <c r="P10" i="154" l="1"/>
  <c r="P9" i="154"/>
  <c r="P8" i="154"/>
  <c r="P7" i="154"/>
  <c r="P11" i="154" s="1"/>
  <c r="O11" i="154" s="1"/>
  <c r="O10" i="154"/>
  <c r="O9" i="154"/>
  <c r="O8" i="154"/>
  <c r="O7" i="154"/>
  <c r="I6" i="151" l="1"/>
  <c r="I7" i="151"/>
  <c r="I6" i="150"/>
  <c r="J6" i="150"/>
  <c r="I6" i="152" l="1"/>
  <c r="J7" i="152"/>
  <c r="J6" i="152"/>
  <c r="J10" i="152"/>
  <c r="J9" i="152"/>
  <c r="J8" i="152"/>
  <c r="I10" i="152"/>
  <c r="I9" i="152"/>
  <c r="I8" i="152"/>
  <c r="I7" i="152"/>
  <c r="J10" i="151"/>
  <c r="J9" i="151"/>
  <c r="J8" i="151"/>
  <c r="J7" i="151"/>
  <c r="J6" i="151"/>
  <c r="I10" i="151"/>
  <c r="I9" i="151"/>
  <c r="I8" i="151"/>
  <c r="J10" i="150"/>
  <c r="J9" i="150"/>
  <c r="J8" i="150"/>
  <c r="J7" i="150"/>
  <c r="I10" i="150"/>
  <c r="I9" i="150"/>
  <c r="I8" i="150"/>
  <c r="I7" i="150"/>
  <c r="J11" i="150" l="1"/>
  <c r="I11" i="150" s="1"/>
  <c r="J11" i="152"/>
  <c r="I11" i="152" s="1"/>
  <c r="J11" i="151"/>
  <c r="I11" i="151" s="1"/>
  <c r="E22" i="132" l="1"/>
  <c r="E23" i="132"/>
  <c r="C19" i="132" l="1"/>
  <c r="C17" i="132" s="1"/>
  <c r="E21" i="132"/>
  <c r="E20" i="132"/>
  <c r="E19" i="132" l="1"/>
  <c r="E17" i="132" l="1"/>
  <c r="E13" i="132" s="1"/>
  <c r="D19" i="132"/>
  <c r="D17" i="132" l="1"/>
</calcChain>
</file>

<file path=xl/sharedStrings.xml><?xml version="1.0" encoding="utf-8"?>
<sst xmlns="http://schemas.openxmlformats.org/spreadsheetml/2006/main" count="1273" uniqueCount="226">
  <si>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</si>
  <si>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</si>
  <si>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</si>
  <si>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</si>
  <si>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</si>
  <si>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</si>
  <si>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</si>
  <si>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</si>
  <si>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</si>
  <si>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</si>
  <si>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</si>
  <si>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</si>
  <si>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</si>
  <si>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</si>
  <si>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</si>
  <si>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</si>
  <si>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</si>
  <si>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</si>
  <si>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</si>
  <si>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</si>
  <si>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</si>
  <si>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</si>
  <si>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</si>
  <si>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</si>
  <si>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</si>
  <si>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</si>
  <si>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</si>
  <si>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</si>
  <si>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Percentage of programme completed as of 22 January 2021</t>
  </si>
  <si>
    <t>Total 19 Jan / 22 Jan</t>
  </si>
  <si>
    <t>EURONEXT AMSTERDAM</t>
  </si>
  <si>
    <t>NL0000395903</t>
  </si>
  <si>
    <t>ASR Nederland N.V.</t>
  </si>
  <si>
    <t>Amsterdam</t>
  </si>
  <si>
    <t>Aquish</t>
  </si>
  <si>
    <t>Turquoise</t>
  </si>
  <si>
    <t>CHI-X</t>
  </si>
  <si>
    <t>BATS</t>
  </si>
  <si>
    <t>Date</t>
  </si>
  <si>
    <t>ASR daily share purchase transaction details</t>
  </si>
  <si>
    <t>XAMS</t>
  </si>
  <si>
    <t xml:space="preserve">20210122 08:06:00.079000 +0000 </t>
  </si>
  <si>
    <t xml:space="preserve">20210122 08:06:07.580000 +0000 </t>
  </si>
  <si>
    <t xml:space="preserve">20210122 08:06:46.369000 +0000 </t>
  </si>
  <si>
    <t xml:space="preserve">20210122 08:07:02.237000 +0000 </t>
  </si>
  <si>
    <t xml:space="preserve">20210122 08:08:28.097000 +0000 </t>
  </si>
  <si>
    <t xml:space="preserve">20210122 08:09:11.730000 +0000 </t>
  </si>
  <si>
    <t xml:space="preserve">20210122 08:11:30.270000 +0000 </t>
  </si>
  <si>
    <t xml:space="preserve">20210122 08:13:58.606000 +0000 </t>
  </si>
  <si>
    <t xml:space="preserve">20210122 08:14:48.776000 +0000 </t>
  </si>
  <si>
    <t xml:space="preserve">20210122 08:15:50.513000 +0000 </t>
  </si>
  <si>
    <t xml:space="preserve">20210122 08:18:02.734000 +0000 </t>
  </si>
  <si>
    <t xml:space="preserve">20210122 08:20:34.790000 +0000 </t>
  </si>
  <si>
    <t xml:space="preserve">20210122 08:21:54.980000 +0000 </t>
  </si>
  <si>
    <t xml:space="preserve">20210122 08:24:28.917000 +0000 </t>
  </si>
  <si>
    <t xml:space="preserve">20210122 08:26:14.203000 +0000 </t>
  </si>
  <si>
    <t xml:space="preserve">20210122 08:29:29.151000 +0000 </t>
  </si>
  <si>
    <t xml:space="preserve">20210122 08:32:22.239000 +0000 </t>
  </si>
  <si>
    <t xml:space="preserve">20210122 08:34:15.669000 +0000 </t>
  </si>
  <si>
    <t xml:space="preserve">20210122 08:35:01.316000 +0000 </t>
  </si>
  <si>
    <t xml:space="preserve">20210122 08:38:47.457000 +0000 </t>
  </si>
  <si>
    <t xml:space="preserve">20210122 08:42:10.283000 +0000 </t>
  </si>
  <si>
    <t xml:space="preserve">20210122 08:42:10.284000 +0000 </t>
  </si>
  <si>
    <t xml:space="preserve">20210122 08:43:34.621000 +0000 </t>
  </si>
  <si>
    <t xml:space="preserve">20210122 08:45:44.299000 +0000 </t>
  </si>
  <si>
    <t xml:space="preserve">20210122 08:50:32.890000 +0000 </t>
  </si>
  <si>
    <t xml:space="preserve">20210122 08:52:18.594000 +0000 </t>
  </si>
  <si>
    <t xml:space="preserve">20210122 08:53:48.047000 +0000 </t>
  </si>
  <si>
    <t xml:space="preserve">20210122 08:57:02.937000 +0000 </t>
  </si>
  <si>
    <t xml:space="preserve">20210122 08:59:55.760000 +0000 </t>
  </si>
  <si>
    <t xml:space="preserve">20210122 09:01:48.204000 +0000 </t>
  </si>
  <si>
    <t xml:space="preserve">20210122 09:04:45.244000 +0000 </t>
  </si>
  <si>
    <t xml:space="preserve">20210122 09:07:21.858000 +0000 </t>
  </si>
  <si>
    <t xml:space="preserve">20210122 09:07:22.094000 +0000 </t>
  </si>
  <si>
    <t xml:space="preserve">20210122 09:11:51.456000 +0000 </t>
  </si>
  <si>
    <t xml:space="preserve">20210122 09:13:25.938000 +0000 </t>
  </si>
  <si>
    <t xml:space="preserve">20210122 09:13:29.089000 +0000 </t>
  </si>
  <si>
    <t xml:space="preserve">20210122 09:14:16.575000 +0000 </t>
  </si>
  <si>
    <t xml:space="preserve">20210122 09:17:00.139000 +0000 </t>
  </si>
  <si>
    <t xml:space="preserve">20210122 09:21:59.779000 +0000 </t>
  </si>
  <si>
    <t xml:space="preserve">20210122 09:26:36.354000 +0000 </t>
  </si>
  <si>
    <t xml:space="preserve">20210122 09:31:45.055000 +0000 </t>
  </si>
  <si>
    <t xml:space="preserve">20210122 09:35:31.672000 +0000 </t>
  </si>
  <si>
    <t xml:space="preserve">20210122 09:35:32.500000 +0000 </t>
  </si>
  <si>
    <t xml:space="preserve">20210122 09:36:02.596000 +0000 </t>
  </si>
  <si>
    <t xml:space="preserve">20210122 09:38:19.197000 +0000 </t>
  </si>
  <si>
    <t xml:space="preserve">20210122 09:40:56.627000 +0000 </t>
  </si>
  <si>
    <t xml:space="preserve">20210122 09:44:44.605000 +0000 </t>
  </si>
  <si>
    <t xml:space="preserve">20210122 09:50:38.337000 +0000 </t>
  </si>
  <si>
    <t xml:space="preserve">20210122 09:55:54.100000 +0000 </t>
  </si>
  <si>
    <t xml:space="preserve">20210122 09:59:23.647000 +0000 </t>
  </si>
  <si>
    <t xml:space="preserve">20210122 10:05:31.872000 +0000 </t>
  </si>
  <si>
    <t xml:space="preserve">20210122 10:07:05.236000 +0000 </t>
  </si>
  <si>
    <t xml:space="preserve">20210122 10:16:05.004000 +0000 </t>
  </si>
  <si>
    <t xml:space="preserve">20210122 10:23:11.526000 +0000 </t>
  </si>
  <si>
    <t xml:space="preserve">20210122 10:28:09.132000 +0000 </t>
  </si>
  <si>
    <t xml:space="preserve">20210122 10:29:09.032000 +0000 </t>
  </si>
  <si>
    <t xml:space="preserve">20210122 10:40:26.839000 +0000 </t>
  </si>
  <si>
    <t xml:space="preserve">20210122 10:41:17.127000 +0000 </t>
  </si>
  <si>
    <t xml:space="preserve">20210122 10:44:26.053000 +0000 </t>
  </si>
  <si>
    <t xml:space="preserve">20210122 10:49:30.009000 +0000 </t>
  </si>
  <si>
    <t xml:space="preserve">20210122 10:52:17.018000 +0000 </t>
  </si>
  <si>
    <t xml:space="preserve">20210122 10:55:37.892000 +0000 </t>
  </si>
  <si>
    <t xml:space="preserve">20210122 10:58:33.857000 +0000 </t>
  </si>
  <si>
    <t xml:space="preserve">20210122 11:00:49.876000 +0000 </t>
  </si>
  <si>
    <t xml:space="preserve">20210122 11:05:11.302000 +0000 </t>
  </si>
  <si>
    <t xml:space="preserve">20210122 11:12:49.065000 +0000 </t>
  </si>
  <si>
    <t xml:space="preserve">20210122 11:15:06.768000 +0000 </t>
  </si>
  <si>
    <t xml:space="preserve">20210122 11:22:43.895000 +0000 </t>
  </si>
  <si>
    <t xml:space="preserve">20210122 11:24:18.175000 +0000 </t>
  </si>
  <si>
    <t xml:space="preserve">20210122 11:25:33.005000 +0000 </t>
  </si>
  <si>
    <t xml:space="preserve">20210122 11:33:04.224000 +0000 </t>
  </si>
  <si>
    <t xml:space="preserve">20210122 11:34:20.255000 +0000 </t>
  </si>
  <si>
    <t xml:space="preserve">20210122 11:37:14.878000 +0000 </t>
  </si>
  <si>
    <t xml:space="preserve">20210122 11:37:54.762000 +0000 </t>
  </si>
  <si>
    <t xml:space="preserve">20210122 11:38:52.332000 +0000 </t>
  </si>
  <si>
    <t xml:space="preserve">20210122 11:38:52.911000 +0000 </t>
  </si>
  <si>
    <t xml:space="preserve">20210122 11:46:56.951000 +0000 </t>
  </si>
  <si>
    <t xml:space="preserve">20210122 11:47:47.736000 +0000 </t>
  </si>
  <si>
    <t xml:space="preserve">20210122 11:49:25.453000 +0000 </t>
  </si>
  <si>
    <t xml:space="preserve">20210122 11:57:55.790000 +0000 </t>
  </si>
  <si>
    <t xml:space="preserve">20210122 12:01:18.801000 +0000 </t>
  </si>
  <si>
    <t xml:space="preserve">20210122 12:09:13.161000 +0000 </t>
  </si>
  <si>
    <t xml:space="preserve">20210122 12:09:24.469000 +0000 </t>
  </si>
  <si>
    <t xml:space="preserve">20210122 12:19:03.653000 +0000 </t>
  </si>
  <si>
    <t xml:space="preserve">20210122 12:23:25.621000 +0000 </t>
  </si>
  <si>
    <t xml:space="preserve">20210122 12:37:00.656000 +0000 </t>
  </si>
  <si>
    <t xml:space="preserve">20210122 12:40:12.729000 +0000 </t>
  </si>
  <si>
    <t xml:space="preserve">20210122 12:40:52.898000 +0000 </t>
  </si>
  <si>
    <t xml:space="preserve">20210122 12:51:08.261000 +0000 </t>
  </si>
  <si>
    <t xml:space="preserve">20210122 12:52:20.875000 +0000 </t>
  </si>
  <si>
    <t xml:space="preserve">20210122 12:59:51.242000 +0000 </t>
  </si>
  <si>
    <t xml:space="preserve">20210122 13:02:08.998000 +0000 </t>
  </si>
  <si>
    <t xml:space="preserve">20210122 13:04:40.952000 +0000 </t>
  </si>
  <si>
    <t xml:space="preserve">20210122 13:10:04.709000 +0000 </t>
  </si>
  <si>
    <t xml:space="preserve">20210122 13:15:47.324000 +0000 </t>
  </si>
  <si>
    <t xml:space="preserve">20210122 13:15:47.325000 +0000 </t>
  </si>
  <si>
    <t xml:space="preserve">20210122 13:18:40.955000 +0000 </t>
  </si>
  <si>
    <t xml:space="preserve">20210122 13:20:45.281000 +0000 </t>
  </si>
  <si>
    <t xml:space="preserve">20210122 13:24:30.418000 +0000 </t>
  </si>
  <si>
    <t xml:space="preserve">20210122 13:30:54.798000 +0000 </t>
  </si>
  <si>
    <t xml:space="preserve">20210122 13:30:54.847000 +0000 </t>
  </si>
  <si>
    <t xml:space="preserve">20210122 13:35:03.980000 +0000 </t>
  </si>
  <si>
    <t xml:space="preserve">20210122 13:37:02.819000 +0000 </t>
  </si>
  <si>
    <t xml:space="preserve">20210122 13:39:20.837000 +0000 </t>
  </si>
  <si>
    <t xml:space="preserve">20210122 13:42:03.205000 +0000 </t>
  </si>
  <si>
    <t xml:space="preserve">20210122 13:46:43.273000 +0000 </t>
  </si>
  <si>
    <t xml:space="preserve">20210122 13:46:43.442000 +0000 </t>
  </si>
  <si>
    <t xml:space="preserve">20210122 13:52:22.447000 +0000 </t>
  </si>
  <si>
    <t xml:space="preserve">20210122 13:52:45.388000 +0000 </t>
  </si>
  <si>
    <t xml:space="preserve">20210122 13:55:39.991000 +0000 </t>
  </si>
  <si>
    <t xml:space="preserve">20210122 13:57:00.415000 +0000 </t>
  </si>
  <si>
    <t xml:space="preserve">20210122 14:00:01.098000 +0000 </t>
  </si>
  <si>
    <t xml:space="preserve">20210122 14:02:07.887000 +0000 </t>
  </si>
  <si>
    <t xml:space="preserve">20210122 14:05:06.837000 +0000 </t>
  </si>
  <si>
    <t xml:space="preserve">20210122 14:06:00.392000 +0000 </t>
  </si>
  <si>
    <t xml:space="preserve">20210122 14:07:52.068000 +0000 </t>
  </si>
  <si>
    <t xml:space="preserve">20210122 14:12:48.638000 +0000 </t>
  </si>
  <si>
    <t xml:space="preserve">20210122 14:16:25.851000 +0000 </t>
  </si>
  <si>
    <t xml:space="preserve">20210122 14:22:59.212000 +0000 </t>
  </si>
  <si>
    <t xml:space="preserve">20210122 14:22:59.277000 +0000 </t>
  </si>
  <si>
    <t xml:space="preserve">20210122 14:26:06.926000 +0000 </t>
  </si>
  <si>
    <t xml:space="preserve">20210122 14:27:40.912000 +0000 </t>
  </si>
  <si>
    <t xml:space="preserve">20210122 14:29:11.710000 +0000 </t>
  </si>
  <si>
    <t xml:space="preserve">20210122 14:30:23.227000 +0000 </t>
  </si>
  <si>
    <t xml:space="preserve">20210122 14:34:08.135000 +0000 </t>
  </si>
  <si>
    <t xml:space="preserve">20210122 14:35:28.186000 +0000 </t>
  </si>
  <si>
    <t xml:space="preserve">20210122 14:37:03.183000 +0000 </t>
  </si>
  <si>
    <t xml:space="preserve">20210122 14:37:07.552000 +0000 </t>
  </si>
  <si>
    <t xml:space="preserve">20210122 14:44:11.322000 +0000 </t>
  </si>
  <si>
    <t xml:space="preserve">20210122 14:46:21.706000 +0000 </t>
  </si>
  <si>
    <t xml:space="preserve">20210122 14:47:57.667000 +0000 </t>
  </si>
  <si>
    <t xml:space="preserve">20210122 14:50:19.879000 +0000 </t>
  </si>
  <si>
    <t xml:space="preserve">20210122 14:51:12.901000 +0000 </t>
  </si>
  <si>
    <t xml:space="preserve">20210122 14:53:51.317000 +0000 </t>
  </si>
  <si>
    <t xml:space="preserve">20210122 14:55:47.978000 +0000 </t>
  </si>
  <si>
    <t xml:space="preserve">20210122 14:58:27.879000 +0000 </t>
  </si>
  <si>
    <t xml:space="preserve">20210122 15:01:53.943000 +0000 </t>
  </si>
  <si>
    <t xml:space="preserve">20210122 15:01:54.007000 +0000 </t>
  </si>
  <si>
    <t xml:space="preserve">20210122 15:03:14.420000 +0000 </t>
  </si>
  <si>
    <t xml:space="preserve">20210122 15:05:10.048000 +0000 </t>
  </si>
  <si>
    <t xml:space="preserve">20210122 15:07:37.865000 +0000 </t>
  </si>
  <si>
    <t xml:space="preserve">20210122 15:10:10.201000 +0000 </t>
  </si>
  <si>
    <t xml:space="preserve">20210122 15:11:10.024000 +0000 </t>
  </si>
  <si>
    <t xml:space="preserve">20210122 15:12:10.269000 +0000 </t>
  </si>
  <si>
    <t xml:space="preserve">20210122 15:17:04.878000 +0000 </t>
  </si>
  <si>
    <t xml:space="preserve">20210122 15:18:21.042000 +0000 </t>
  </si>
  <si>
    <t xml:space="preserve">20210122 15:19:09.590000 +0000 </t>
  </si>
  <si>
    <t xml:space="preserve">20210122 15:20:14.798000 +0000 </t>
  </si>
  <si>
    <t xml:space="preserve">20210122 15:23:05.549000 +0000 </t>
  </si>
  <si>
    <t xml:space="preserve">20210122 15:24:49.755000 +0000 </t>
  </si>
  <si>
    <t xml:space="preserve">20210122 15:28:46.587000 +0000 </t>
  </si>
  <si>
    <t xml:space="preserve">20210122 15:28:46.721000 +0000 </t>
  </si>
  <si>
    <t xml:space="preserve">20210122 15:32:14.283000 +0000 </t>
  </si>
  <si>
    <t xml:space="preserve">20210122 15:33:34.668000 +0000 </t>
  </si>
  <si>
    <t xml:space="preserve">20210122 15:34:18.103000 +0000 </t>
  </si>
  <si>
    <t xml:space="preserve">20210122 15:36:28.525000 +0000 </t>
  </si>
  <si>
    <t xml:space="preserve">20210122 15:40:29.134000 +0000 </t>
  </si>
  <si>
    <t xml:space="preserve">20210122 15:42:05.790000 +0000 </t>
  </si>
  <si>
    <t xml:space="preserve">20210122 15:43:01.750000 +0000 </t>
  </si>
  <si>
    <t xml:space="preserve">20210122 15:44:01.639000 +0000 </t>
  </si>
  <si>
    <t xml:space="preserve">20210122 15:46:20.386000 +0000 </t>
  </si>
  <si>
    <t xml:space="preserve">20210122 15:47:03.651000 +0000 </t>
  </si>
  <si>
    <t xml:space="preserve">20210122 15:47:25.521000 +0000 </t>
  </si>
  <si>
    <t xml:space="preserve">20210122 15:50:05.138000 +0000 </t>
  </si>
  <si>
    <t xml:space="preserve">20210122 15:52:17.800000 +0000 </t>
  </si>
  <si>
    <t xml:space="preserve">20210122 15:54:42.908000 +0000 </t>
  </si>
  <si>
    <t xml:space="preserve">20210122 15:55:53.552000 +0000 </t>
  </si>
  <si>
    <t xml:space="preserve">20210122 15:58:08.968000 +0000 </t>
  </si>
  <si>
    <t xml:space="preserve">20210122 16:00:00.119000 +0000 </t>
  </si>
  <si>
    <t xml:space="preserve">20210122 16:01:13.835000 +0000 </t>
  </si>
  <si>
    <t xml:space="preserve">20210122 16:04:34.087000 +0000 </t>
  </si>
  <si>
    <t xml:space="preserve">20210122 16:06:33.937000 +0000 </t>
  </si>
  <si>
    <t xml:space="preserve">20210122 16:08:31.752000 +0000 </t>
  </si>
  <si>
    <t xml:space="preserve">20210122 16:09:48.982000 +0000 </t>
  </si>
  <si>
    <t xml:space="preserve">20210122 16:11:22.440000 +0000 </t>
  </si>
  <si>
    <t xml:space="preserve">20210122 16:13:30.975000 +0000 </t>
  </si>
  <si>
    <t xml:space="preserve">20210122 16:15:15.285000 +0000 </t>
  </si>
  <si>
    <t xml:space="preserve">20210122 16:17:06.726000 +0000 </t>
  </si>
  <si>
    <t xml:space="preserve">20210122 16:18:51.516000 +0000 </t>
  </si>
  <si>
    <t xml:space="preserve">20210122 16:21:45.693000 +0000 </t>
  </si>
  <si>
    <t xml:space="preserve">20210122 16:21:45.694000 +0000 </t>
  </si>
  <si>
    <t xml:space="preserve">20210122 16:22:32.086000 +0000 </t>
  </si>
  <si>
    <t xml:space="preserve">20210122 16:22:49.991000 +0000 </t>
  </si>
  <si>
    <t xml:space="preserve">20210122 16:22:57.491000 +0000 </t>
  </si>
  <si>
    <t>Date &amp;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</si>
</sst>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[$€-413]\ #,##0.0000"/>
    <numFmt numFmtId="173" formatCode="0.0%"/>
    <numFmt numFmtId="174" formatCode="[$-413]d\-mmm\-yy;@"/>
    <numFmt numFmtId="175" formatCode="[$EUR]\ #,##0.00"/>
    <numFmt numFmtId="176" formatCode="[$-409]d\-mmm\-yy;@"/>
  </numFmts>
  <fonts count="3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" fillId="0" borderId="0"/>
    <xf numFmtId="0" fontId="10" fillId="0" borderId="0"/>
    <xf numFmtId="164" fontId="10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4" applyNumberFormat="0" applyAlignment="0" applyProtection="0"/>
    <xf numFmtId="0" fontId="14" fillId="9" borderId="7" applyNumberFormat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6" borderId="0" applyNumberFormat="0" applyBorder="0" applyAlignment="0" applyProtection="0"/>
    <xf numFmtId="0" fontId="9" fillId="10" borderId="8" applyNumberFormat="0" applyFont="0" applyAlignment="0" applyProtection="0"/>
    <xf numFmtId="0" fontId="21" fillId="8" borderId="5" applyNumberFormat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25" fillId="0" borderId="0" xfId="3" applyFont="1" applyFill="1" applyBorder="1" applyAlignment="1">
      <alignment horizontal="left"/>
    </xf>
    <xf numFmtId="0" fontId="26" fillId="0" borderId="0" xfId="3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 applyAlignment="1"/>
    <xf numFmtId="0" fontId="26" fillId="0" borderId="0" xfId="3" applyFont="1" applyFill="1" applyBorder="1" applyAlignment="1">
      <alignment horizontal="center"/>
    </xf>
    <xf numFmtId="0" fontId="26" fillId="35" borderId="0" xfId="3" applyFont="1" applyFill="1" applyBorder="1" applyAlignment="1">
      <alignment horizontal="right"/>
    </xf>
    <xf numFmtId="172" fontId="26" fillId="35" borderId="0" xfId="3" applyNumberFormat="1" applyFont="1" applyFill="1" applyBorder="1" applyAlignment="1"/>
    <xf numFmtId="0" fontId="4" fillId="35" borderId="0" xfId="0" applyFont="1" applyFill="1" applyBorder="1" applyAlignment="1">
      <alignment horizontal="right"/>
    </xf>
    <xf numFmtId="0" fontId="1" fillId="35" borderId="0" xfId="3" applyFont="1" applyFill="1" applyBorder="1" applyAlignment="1">
      <alignment horizontal="right"/>
    </xf>
    <xf numFmtId="0" fontId="1" fillId="35" borderId="0" xfId="0" applyNumberFormat="1" applyFont="1" applyFill="1" applyBorder="1" applyAlignment="1">
      <alignment horizontal="right"/>
    </xf>
    <xf numFmtId="172" fontId="1" fillId="35" borderId="0" xfId="0" applyNumberFormat="1" applyFont="1" applyFill="1" applyBorder="1" applyAlignment="1">
      <alignment vertical="center"/>
    </xf>
    <xf numFmtId="0" fontId="1" fillId="35" borderId="0" xfId="0" applyFont="1" applyFill="1" applyBorder="1" applyAlignment="1">
      <alignment horizontal="right" vertical="center"/>
    </xf>
    <xf numFmtId="0" fontId="26" fillId="35" borderId="0" xfId="3" applyFont="1" applyFill="1" applyBorder="1" applyAlignment="1">
      <alignment horizontal="center"/>
    </xf>
    <xf numFmtId="172" fontId="26" fillId="35" borderId="0" xfId="3" applyNumberFormat="1" applyFont="1" applyFill="1" applyBorder="1" applyAlignment="1">
      <alignment horizontal="center"/>
    </xf>
    <xf numFmtId="167" fontId="26" fillId="35" borderId="0" xfId="3" applyNumberFormat="1" applyFont="1" applyFill="1" applyBorder="1" applyAlignment="1">
      <alignment horizontal="center"/>
    </xf>
    <xf numFmtId="172" fontId="1" fillId="35" borderId="0" xfId="0" applyNumberFormat="1" applyFont="1" applyFill="1" applyBorder="1" applyAlignment="1">
      <alignment horizontal="right" vertical="center"/>
    </xf>
    <xf numFmtId="169" fontId="1" fillId="35" borderId="0" xfId="0" applyNumberFormat="1" applyFont="1" applyFill="1" applyBorder="1" applyAlignment="1">
      <alignment horizontal="right"/>
    </xf>
    <xf numFmtId="0" fontId="27" fillId="3" borderId="0" xfId="0" applyFont="1" applyFill="1" applyAlignment="1">
      <alignment horizontal="left"/>
    </xf>
    <xf numFmtId="0" fontId="27" fillId="3" borderId="0" xfId="0" applyFont="1" applyFill="1"/>
    <xf numFmtId="0" fontId="28" fillId="3" borderId="0" xfId="0" applyFont="1" applyFill="1" applyAlignment="1">
      <alignment horizontal="left"/>
    </xf>
    <xf numFmtId="0" fontId="28" fillId="3" borderId="0" xfId="0" applyFont="1" applyFill="1"/>
    <xf numFmtId="0" fontId="29" fillId="3" borderId="0" xfId="0" applyFont="1" applyFill="1"/>
    <xf numFmtId="0" fontId="29" fillId="3" borderId="0" xfId="0" applyFont="1" applyFill="1" applyAlignment="1">
      <alignment horizontal="left"/>
    </xf>
    <xf numFmtId="171" fontId="29" fillId="3" borderId="0" xfId="5" applyNumberFormat="1" applyFont="1" applyFill="1"/>
    <xf numFmtId="168" fontId="29" fillId="3" borderId="0" xfId="3" applyNumberFormat="1" applyFont="1" applyFill="1" applyAlignment="1">
      <alignment horizontal="right"/>
    </xf>
    <xf numFmtId="173" fontId="30" fillId="3" borderId="0" xfId="169" applyNumberFormat="1" applyFont="1" applyFill="1" applyAlignment="1">
      <alignment horizontal="right"/>
    </xf>
    <xf numFmtId="174" fontId="31" fillId="3" borderId="10" xfId="0" applyNumberFormat="1" applyFont="1" applyFill="1" applyBorder="1" applyAlignment="1">
      <alignment horizontal="left" vertical="top" wrapText="1"/>
    </xf>
    <xf numFmtId="3" fontId="31" fillId="3" borderId="10" xfId="0" applyNumberFormat="1" applyFont="1" applyFill="1" applyBorder="1" applyAlignment="1">
      <alignment horizontal="left" vertical="top" wrapText="1"/>
    </xf>
    <xf numFmtId="0" fontId="31" fillId="3" borderId="10" xfId="0" applyFont="1" applyFill="1" applyBorder="1" applyAlignment="1">
      <alignment horizontal="left" vertical="top" wrapText="1"/>
    </xf>
    <xf numFmtId="167" fontId="31" fillId="3" borderId="10" xfId="0" applyNumberFormat="1" applyFont="1" applyFill="1" applyBorder="1" applyAlignment="1">
      <alignment horizontal="left" vertical="top" wrapText="1"/>
    </xf>
    <xf numFmtId="174" fontId="32" fillId="3" borderId="17" xfId="0" applyNumberFormat="1" applyFont="1" applyFill="1" applyBorder="1"/>
    <xf numFmtId="3" fontId="32" fillId="3" borderId="17" xfId="0" applyNumberFormat="1" applyFont="1" applyFill="1" applyBorder="1" applyAlignment="1">
      <alignment horizontal="left"/>
    </xf>
    <xf numFmtId="175" fontId="32" fillId="3" borderId="17" xfId="0" applyNumberFormat="1" applyFont="1" applyFill="1" applyBorder="1" applyAlignment="1">
      <alignment horizontal="left"/>
    </xf>
    <xf numFmtId="176" fontId="34" fillId="3" borderId="0" xfId="0" applyNumberFormat="1" applyFont="1" applyFill="1" applyBorder="1" applyAlignment="1">
      <alignment horizontal="left"/>
    </xf>
    <xf numFmtId="175" fontId="34" fillId="3" borderId="0" xfId="0" applyNumberFormat="1" applyFont="1" applyFill="1" applyBorder="1" applyAlignment="1">
      <alignment horizontal="left" vertical="center"/>
    </xf>
    <xf numFmtId="0" fontId="35" fillId="3" borderId="0" xfId="0" applyFont="1" applyFill="1" applyAlignment="1"/>
    <xf numFmtId="0" fontId="36" fillId="3" borderId="0" xfId="0" applyFont="1" applyFill="1"/>
    <xf numFmtId="174" fontId="36" fillId="3" borderId="0" xfId="0" applyNumberFormat="1" applyFont="1" applyFill="1" applyBorder="1" applyAlignment="1">
      <alignment horizontal="left" vertical="top" wrapText="1"/>
    </xf>
    <xf numFmtId="3" fontId="36" fillId="3" borderId="0" xfId="0" applyNumberFormat="1" applyFont="1" applyFill="1" applyBorder="1" applyAlignment="1">
      <alignment horizontal="left" vertical="top" wrapText="1"/>
    </xf>
    <xf numFmtId="0" fontId="36" fillId="3" borderId="0" xfId="0" applyFont="1" applyFill="1" applyBorder="1" applyAlignment="1">
      <alignment horizontal="left" vertical="top" wrapText="1"/>
    </xf>
    <xf numFmtId="167" fontId="36" fillId="3" borderId="0" xfId="0" applyNumberFormat="1" applyFont="1" applyFill="1" applyBorder="1" applyAlignment="1">
      <alignment horizontal="left" vertical="top" wrapText="1"/>
    </xf>
    <xf numFmtId="175" fontId="33" fillId="3" borderId="17" xfId="0" applyNumberFormat="1" applyFont="1" applyFill="1" applyBorder="1" applyAlignment="1">
      <alignment horizontal="left" vertical="center"/>
    </xf>
    <xf numFmtId="176" fontId="33" fillId="3" borderId="17" xfId="0" applyNumberFormat="1" applyFont="1" applyFill="1" applyBorder="1" applyAlignment="1">
      <alignment horizontal="left"/>
    </xf>
    <xf numFmtId="171" fontId="34" fillId="3" borderId="0" xfId="167" applyNumberFormat="1" applyFont="1" applyFill="1" applyBorder="1" applyAlignment="1">
      <alignment vertical="center"/>
    </xf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right"/>
    </xf>
    <xf numFmtId="167" fontId="4" fillId="0" borderId="0" xfId="0" applyNumberFormat="1" applyFont="1"/>
    <xf numFmtId="14" fontId="4" fillId="0" borderId="0" xfId="0" applyNumberFormat="1" applyFont="1"/>
    <xf numFmtId="0" fontId="1" fillId="0" borderId="0" xfId="0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172" fontId="1" fillId="0" borderId="0" xfId="0" applyNumberFormat="1" applyFont="1" applyAlignment="1">
      <alignment horizontal="right" vertical="center"/>
    </xf>
    <xf numFmtId="0" fontId="1" fillId="0" borderId="0" xfId="1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6" fillId="0" borderId="11" xfId="0" applyFont="1" applyBorder="1" applyAlignment="1">
      <alignment vertical="center"/>
    </xf>
    <xf numFmtId="0" fontId="37" fillId="36" borderId="19" xfId="0" applyFont="1" applyFill="1" applyBorder="1"/>
    <xf numFmtId="0" fontId="26" fillId="0" borderId="13" xfId="0" applyFont="1" applyBorder="1" applyAlignment="1">
      <alignment vertical="center"/>
    </xf>
    <xf numFmtId="0" fontId="37" fillId="36" borderId="20" xfId="0" applyFont="1" applyFill="1" applyBorder="1"/>
    <xf numFmtId="16" fontId="1" fillId="0" borderId="0" xfId="0" applyNumberFormat="1" applyFont="1" applyAlignment="1">
      <alignment vertical="center"/>
    </xf>
    <xf numFmtId="9" fontId="26" fillId="0" borderId="13" xfId="0" applyNumberFormat="1" applyFont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68" fontId="26" fillId="0" borderId="15" xfId="0" applyNumberFormat="1" applyFont="1" applyBorder="1" applyAlignment="1">
      <alignment horizontal="left" vertical="center"/>
    </xf>
    <xf numFmtId="0" fontId="37" fillId="36" borderId="21" xfId="0" applyFont="1" applyFill="1" applyBorder="1"/>
    <xf numFmtId="167" fontId="26" fillId="0" borderId="16" xfId="0" applyNumberFormat="1" applyFont="1" applyBorder="1" applyAlignment="1">
      <alignment horizontal="center" vertical="center"/>
    </xf>
    <xf numFmtId="170" fontId="26" fillId="0" borderId="17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vertical="center"/>
    </xf>
    <xf numFmtId="167" fontId="1" fillId="0" borderId="13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2" xfId="0" applyFont="1" applyBorder="1"/>
    <xf numFmtId="0" fontId="1" fillId="0" borderId="14" xfId="0" applyFont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left" vertical="center"/>
    </xf>
    <xf numFmtId="167" fontId="26" fillId="3" borderId="0" xfId="3" applyNumberFormat="1" applyFont="1" applyFill="1" applyAlignment="1">
      <alignment horizontal="center"/>
    </xf>
    <xf numFmtId="0" fontId="37" fillId="35" borderId="16" xfId="0" applyFont="1" applyFill="1" applyBorder="1" applyAlignment="1">
      <alignment horizontal="left"/>
    </xf>
    <xf numFmtId="167" fontId="37" fillId="35" borderId="17" xfId="0" applyNumberFormat="1" applyFont="1" applyFill="1" applyBorder="1" applyAlignment="1">
      <alignment horizontal="left"/>
    </xf>
    <xf numFmtId="0" fontId="37" fillId="35" borderId="17" xfId="0" applyFont="1" applyFill="1" applyBorder="1" applyAlignment="1">
      <alignment horizontal="left"/>
    </xf>
    <xf numFmtId="14" fontId="37" fillId="35" borderId="18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167" fontId="26" fillId="2" borderId="0" xfId="3" applyNumberFormat="1" applyFont="1" applyFill="1"/>
    <xf numFmtId="0" fontId="1" fillId="2" borderId="0" xfId="3" applyFill="1" applyAlignment="1">
      <alignment horizontal="right"/>
    </xf>
    <xf numFmtId="0" fontId="26" fillId="2" borderId="0" xfId="3" applyFont="1" applyFill="1" applyAlignment="1">
      <alignment horizontal="right"/>
    </xf>
    <xf numFmtId="14" fontId="25" fillId="2" borderId="0" xfId="3" applyNumberFormat="1" applyFont="1" applyFill="1" applyAlignment="1">
      <alignment horizontal="left"/>
    </xf>
    <xf numFmtId="0" fontId="37" fillId="0" borderId="16" xfId="0" applyFont="1" applyBorder="1" applyAlignment="1">
      <alignment horizontal="left"/>
    </xf>
    <xf numFmtId="0" fontId="37" fillId="0" borderId="17" xfId="0" applyFont="1" applyBorder="1" applyAlignment="1">
      <alignment horizontal="left"/>
    </xf>
    <xf numFmtId="0" fontId="37" fillId="0" borderId="18" xfId="0" applyFont="1" applyBorder="1" applyAlignment="1">
      <alignment horizontal="left"/>
    </xf>
    <xf numFmtId="0" fontId="4" fillId="2" borderId="0" xfId="0" applyFont="1" applyFill="1"/>
    <xf numFmtId="171" fontId="33" fillId="3" borderId="17" xfId="167" applyNumberFormat="1" applyFont="1" applyFill="1" applyBorder="1" applyAlignment="1">
      <alignment horizontal="left" vertical="center"/>
    </xf>
    <xf numFmtId="0" fontId="37" fillId="35" borderId="18" xfId="0" applyFont="1" applyFill="1" applyBorder="1" applyAlignment="1">
      <alignment horizontal="center"/>
    </xf>
    <xf numFmtId="0" fontId="37" fillId="35" borderId="17" xfId="0" applyFont="1" applyFill="1" applyBorder="1" applyAlignment="1">
      <alignment horizontal="center"/>
    </xf>
    <xf numFmtId="0" fontId="37" fillId="35" borderId="16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54750F36-21F6-463B-BC63-2A32C7D6E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713D573-4B9B-472E-A5A8-BBD2EDAC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1D28DC5-ED9B-4DF2-84CF-88FA6611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D95A40F-E862-442D-8988-B891418FC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E23"/>
  <sheetViews>
    <sheetView showGridLines="0" tabSelected="1" workbookViewId="0">
      <pane ySplit="17" topLeftCell="A18" activePane="bottomLeft" state="frozen"/>
      <selection pane="bottomLeft" activeCell="M20" sqref="M20"/>
    </sheetView>
  </sheetViews>
  <sheetFormatPr defaultColWidth="9.140625" defaultRowHeight="15"/>
  <cols>
    <col min="1" max="1" width="7" style="5" customWidth="1"/>
    <col min="2" max="2" width="23.42578125" style="5" customWidth="1"/>
    <col min="3" max="3" width="20.42578125" style="5" customWidth="1"/>
    <col min="4" max="4" width="20.42578125" style="10" customWidth="1"/>
    <col min="5" max="5" width="20.42578125" style="5" customWidth="1"/>
    <col min="6" max="16384" width="9.140625" style="2"/>
  </cols>
  <sheetData>
    <row r="1" spans="1:5" ht="23.25">
      <c r="A1" s="3"/>
      <c r="B1" s="12"/>
      <c r="C1" s="12"/>
      <c r="D1" s="13"/>
      <c r="E1" s="14"/>
    </row>
    <row r="2" spans="1:5">
      <c r="A2" s="4"/>
      <c r="B2" s="15"/>
      <c r="C2" s="12"/>
      <c r="D2" s="13"/>
      <c r="E2" s="14"/>
    </row>
    <row r="3" spans="1:5">
      <c r="A3" s="6"/>
      <c r="B3" s="16"/>
      <c r="C3" s="16"/>
      <c r="D3" s="17"/>
      <c r="E3" s="18"/>
    </row>
    <row r="4" spans="1:5">
      <c r="A4" s="11"/>
      <c r="B4" s="19"/>
      <c r="C4" s="19"/>
      <c r="D4" s="20"/>
      <c r="E4" s="21"/>
    </row>
    <row r="5" spans="1:5">
      <c r="A5" s="6"/>
      <c r="B5" s="22"/>
      <c r="C5" s="23"/>
      <c r="D5" s="17"/>
      <c r="E5" s="18"/>
    </row>
    <row r="6" spans="1:5">
      <c r="A6" s="6"/>
      <c r="B6" s="22"/>
      <c r="C6" s="23"/>
      <c r="D6" s="17"/>
      <c r="E6" s="18"/>
    </row>
    <row r="7" spans="1:5">
      <c r="A7" s="6"/>
      <c r="B7" s="8"/>
      <c r="C7" s="9"/>
      <c r="D7" s="7"/>
      <c r="E7" s="1"/>
    </row>
    <row r="8" spans="1:5" ht="23.25">
      <c r="A8" s="6"/>
      <c r="B8" s="42" t="s">
        <v>27</v>
      </c>
      <c r="C8" s="24"/>
      <c r="D8" s="25"/>
      <c r="E8" s="25"/>
    </row>
    <row r="9" spans="1:5">
      <c r="A9" s="6"/>
      <c r="B9" s="25"/>
      <c r="C9" s="24"/>
      <c r="D9" s="25"/>
      <c r="E9" s="25"/>
    </row>
    <row r="10" spans="1:5" ht="15.75">
      <c r="A10" s="6"/>
      <c r="B10" s="43" t="s">
        <v>24</v>
      </c>
      <c r="C10" s="26"/>
      <c r="D10" s="27"/>
      <c r="E10" s="27"/>
    </row>
    <row r="11" spans="1:5">
      <c r="A11" s="6"/>
      <c r="B11" s="28" t="s">
        <v>25</v>
      </c>
      <c r="C11" s="29"/>
      <c r="D11" s="27"/>
      <c r="E11" s="30">
        <v>7500000</v>
      </c>
    </row>
    <row r="12" spans="1:5">
      <c r="A12" s="6"/>
      <c r="B12" s="28" t="s">
        <v>26</v>
      </c>
      <c r="C12" s="29"/>
      <c r="D12" s="27"/>
      <c r="E12" s="31">
        <v>44215</v>
      </c>
    </row>
    <row r="13" spans="1:5">
      <c r="A13" s="6"/>
      <c r="B13" s="28" t="s">
        <v>28</v>
      </c>
      <c r="C13" s="29"/>
      <c r="D13" s="27"/>
      <c r="E13" s="32">
        <f>E17/E11</f>
        <v>0.3948414063466667</v>
      </c>
    </row>
    <row r="14" spans="1:5">
      <c r="A14" s="6"/>
      <c r="B14" s="27"/>
      <c r="C14" s="26"/>
      <c r="D14" s="27"/>
      <c r="E14" s="27"/>
    </row>
    <row r="15" spans="1:5" ht="31.5">
      <c r="A15" s="6"/>
      <c r="B15" s="44" t="s">
        <v>20</v>
      </c>
      <c r="C15" s="45" t="s">
        <v>21</v>
      </c>
      <c r="D15" s="46" t="s">
        <v>22</v>
      </c>
      <c r="E15" s="47" t="s">
        <v>23</v>
      </c>
    </row>
    <row r="16" spans="1:5" ht="14.25" customHeight="1">
      <c r="A16" s="6"/>
      <c r="B16" s="33"/>
      <c r="C16" s="34"/>
      <c r="D16" s="35"/>
      <c r="E16" s="36"/>
    </row>
    <row r="17" spans="1:5">
      <c r="A17" s="6"/>
      <c r="B17" s="37" t="s">
        <v>0</v>
      </c>
      <c r="C17" s="38">
        <f>C19</f>
        <v>86600</v>
      </c>
      <c r="D17" s="39">
        <f>E17/C17</f>
        <v>34.195271912240187</v>
      </c>
      <c r="E17" s="39">
        <f>E19</f>
        <v>2961310.5476000002</v>
      </c>
    </row>
    <row r="18" spans="1:5">
      <c r="A18" s="6"/>
      <c r="B18" s="37"/>
      <c r="C18" s="38"/>
      <c r="D18" s="39"/>
      <c r="E18" s="39"/>
    </row>
    <row r="19" spans="1:5">
      <c r="A19" s="6"/>
      <c r="B19" s="49" t="s">
        <v>29</v>
      </c>
      <c r="C19" s="98">
        <f>SUM(C20:C23)</f>
        <v>86600</v>
      </c>
      <c r="D19" s="48">
        <f>E19/C19</f>
        <v>34.195271912240187</v>
      </c>
      <c r="E19" s="48">
        <f>SUM(E20:E23)</f>
        <v>2961310.5476000002</v>
      </c>
    </row>
    <row r="20" spans="1:5">
      <c r="A20" s="6"/>
      <c r="B20" s="40">
        <v>44215</v>
      </c>
      <c r="C20" s="50">
        <v>21600</v>
      </c>
      <c r="D20" s="41">
        <v>34.230251000000003</v>
      </c>
      <c r="E20" s="41">
        <f>D20*C20</f>
        <v>739373.4216</v>
      </c>
    </row>
    <row r="21" spans="1:5">
      <c r="A21" s="6"/>
      <c r="B21" s="40">
        <v>44216</v>
      </c>
      <c r="C21" s="50">
        <v>21500</v>
      </c>
      <c r="D21" s="41">
        <v>34.328156</v>
      </c>
      <c r="E21" s="41">
        <f>D21*C21</f>
        <v>738055.35400000005</v>
      </c>
    </row>
    <row r="22" spans="1:5">
      <c r="A22" s="6"/>
      <c r="B22" s="40">
        <v>44217</v>
      </c>
      <c r="C22" s="50">
        <v>21500</v>
      </c>
      <c r="D22" s="41">
        <v>34.274439999999998</v>
      </c>
      <c r="E22" s="41">
        <f t="shared" ref="E22:E23" si="0">D22*C22</f>
        <v>736900.46</v>
      </c>
    </row>
    <row r="23" spans="1:5">
      <c r="A23" s="6"/>
      <c r="B23" s="40">
        <v>44218</v>
      </c>
      <c r="C23" s="50">
        <v>22000</v>
      </c>
      <c r="D23" s="41">
        <v>33.953696000000001</v>
      </c>
      <c r="E23" s="41">
        <f t="shared" si="0"/>
        <v>746981.31200000003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8CA8-F50D-4538-AA13-8D2AD8BF0207}">
  <dimension ref="A1:R3950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39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38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225</v>
      </c>
      <c r="K4" s="95" t="s">
        <v>6</v>
      </c>
      <c r="L4" s="94"/>
      <c r="M4" s="83"/>
      <c r="N4" s="99" t="s">
        <v>5</v>
      </c>
      <c r="O4" s="100"/>
      <c r="P4" s="101"/>
    </row>
    <row r="5" spans="1:18">
      <c r="A5" s="61">
        <f t="shared" ref="A5:A68" si="0">IF(H5=0,"",DATE(LEFT(((MID(J5,1,8))),4),MID(((MID(J5,1,8))),5,2),(RIGHT(((MID(J5,1,8))),2))))</f>
        <v>44218</v>
      </c>
      <c r="B5" s="60">
        <f t="shared" ref="B5:B68" si="1">IF(H5=0,"",(MID(J5,10,8)*24+1)/24)</f>
        <v>0.72427083333333331</v>
      </c>
      <c r="C5" s="59">
        <f t="shared" ref="C5:C68" si="2">IF(H5=0,"",H5)</f>
        <v>32</v>
      </c>
      <c r="D5" s="58">
        <f t="shared" ref="D5:D68" si="3">IF(H5=0,"",I5)</f>
        <v>33.92</v>
      </c>
      <c r="E5" s="57">
        <f t="shared" ref="E5:E68" si="4">IF(H5*I5=0," ",H5*I5)</f>
        <v>1085.44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32</v>
      </c>
      <c r="I5">
        <v>33.92</v>
      </c>
      <c r="J5" t="s">
        <v>224</v>
      </c>
      <c r="K5" t="s">
        <v>40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44218</v>
      </c>
      <c r="B6" s="60">
        <f t="shared" si="1"/>
        <v>0.72417824074074078</v>
      </c>
      <c r="C6" s="59">
        <f t="shared" si="2"/>
        <v>88</v>
      </c>
      <c r="D6" s="58">
        <f t="shared" si="3"/>
        <v>33.92</v>
      </c>
      <c r="E6" s="57">
        <f t="shared" si="4"/>
        <v>2984.96</v>
      </c>
      <c r="F6" s="56" t="str">
        <f t="shared" si="5"/>
        <v>Euronext Amsterdam</v>
      </c>
      <c r="G6" s="62"/>
      <c r="H6">
        <v>88</v>
      </c>
      <c r="I6">
        <v>33.92</v>
      </c>
      <c r="J6" t="s">
        <v>223</v>
      </c>
      <c r="K6" t="s">
        <v>40</v>
      </c>
      <c r="L6" s="62"/>
      <c r="M6" s="63"/>
      <c r="N6" s="79" t="s">
        <v>9</v>
      </c>
      <c r="O6" s="77">
        <f>SUMIF(F:F,$N$6,C:C)</f>
        <v>22000</v>
      </c>
      <c r="P6" s="76">
        <f>SUMIF(F:F,$N$6,E:E)</f>
        <v>746981.31999999983</v>
      </c>
      <c r="R6" s="54"/>
    </row>
    <row r="7" spans="1:18">
      <c r="A7" s="61">
        <f t="shared" si="0"/>
        <v>44218</v>
      </c>
      <c r="B7" s="60">
        <f t="shared" si="1"/>
        <v>0.72398148148148145</v>
      </c>
      <c r="C7" s="59">
        <f t="shared" si="2"/>
        <v>47</v>
      </c>
      <c r="D7" s="58">
        <f t="shared" si="3"/>
        <v>33.92</v>
      </c>
      <c r="E7" s="57">
        <f t="shared" si="4"/>
        <v>1594.24</v>
      </c>
      <c r="F7" s="56" t="str">
        <f t="shared" si="5"/>
        <v>Euronext Amsterdam</v>
      </c>
      <c r="G7" s="62"/>
      <c r="H7">
        <v>47</v>
      </c>
      <c r="I7">
        <v>33.92</v>
      </c>
      <c r="J7" t="s">
        <v>222</v>
      </c>
      <c r="K7" t="s">
        <v>40</v>
      </c>
      <c r="L7" s="62"/>
      <c r="M7" s="63"/>
      <c r="N7" s="79" t="s">
        <v>37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44218</v>
      </c>
      <c r="B8" s="60">
        <f t="shared" si="1"/>
        <v>0.72398148148148145</v>
      </c>
      <c r="C8" s="59">
        <f t="shared" si="2"/>
        <v>104</v>
      </c>
      <c r="D8" s="58">
        <f t="shared" si="3"/>
        <v>33.92</v>
      </c>
      <c r="E8" s="57">
        <f t="shared" si="4"/>
        <v>3527.6800000000003</v>
      </c>
      <c r="F8" s="56" t="str">
        <f t="shared" si="5"/>
        <v>Euronext Amsterdam</v>
      </c>
      <c r="G8" s="62"/>
      <c r="H8">
        <v>104</v>
      </c>
      <c r="I8">
        <v>33.92</v>
      </c>
      <c r="J8" t="s">
        <v>222</v>
      </c>
      <c r="K8" t="s">
        <v>40</v>
      </c>
      <c r="L8" s="62"/>
      <c r="M8" s="63"/>
      <c r="N8" s="79" t="s">
        <v>36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44218</v>
      </c>
      <c r="B9" s="60">
        <f t="shared" si="1"/>
        <v>0.72343750000000007</v>
      </c>
      <c r="C9" s="59">
        <f t="shared" si="2"/>
        <v>29</v>
      </c>
      <c r="D9" s="58">
        <f t="shared" si="3"/>
        <v>33.93</v>
      </c>
      <c r="E9" s="57">
        <f t="shared" si="4"/>
        <v>983.97</v>
      </c>
      <c r="F9" s="56" t="str">
        <f t="shared" si="5"/>
        <v>Euronext Amsterdam</v>
      </c>
      <c r="G9" s="62"/>
      <c r="H9">
        <v>29</v>
      </c>
      <c r="I9">
        <v>33.93</v>
      </c>
      <c r="J9" t="s">
        <v>221</v>
      </c>
      <c r="K9" t="s">
        <v>40</v>
      </c>
      <c r="L9" s="62"/>
      <c r="M9" s="63"/>
      <c r="N9" s="79" t="s">
        <v>35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44218</v>
      </c>
      <c r="B10" s="60">
        <f t="shared" si="1"/>
        <v>0.72343750000000007</v>
      </c>
      <c r="C10" s="59">
        <f t="shared" si="2"/>
        <v>41</v>
      </c>
      <c r="D10" s="58">
        <f t="shared" si="3"/>
        <v>33.93</v>
      </c>
      <c r="E10" s="57">
        <f t="shared" si="4"/>
        <v>1391.1299999999999</v>
      </c>
      <c r="F10" s="56" t="str">
        <f t="shared" si="5"/>
        <v>Euronext Amsterdam</v>
      </c>
      <c r="G10" s="62"/>
      <c r="H10">
        <v>41</v>
      </c>
      <c r="I10">
        <v>33.93</v>
      </c>
      <c r="J10" t="s">
        <v>221</v>
      </c>
      <c r="K10" t="s">
        <v>40</v>
      </c>
      <c r="L10" s="62"/>
      <c r="M10" s="63"/>
      <c r="N10" s="78" t="s">
        <v>34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44218</v>
      </c>
      <c r="B11" s="60">
        <f t="shared" si="1"/>
        <v>0.72343750000000007</v>
      </c>
      <c r="C11" s="59">
        <f t="shared" si="2"/>
        <v>88</v>
      </c>
      <c r="D11" s="58">
        <f t="shared" si="3"/>
        <v>33.93</v>
      </c>
      <c r="E11" s="57">
        <f t="shared" si="4"/>
        <v>2985.84</v>
      </c>
      <c r="F11" s="56" t="str">
        <f t="shared" si="5"/>
        <v>Euronext Amsterdam</v>
      </c>
      <c r="G11" s="62"/>
      <c r="H11">
        <v>88</v>
      </c>
      <c r="I11">
        <v>33.93</v>
      </c>
      <c r="J11" t="s">
        <v>220</v>
      </c>
      <c r="K11" t="s">
        <v>40</v>
      </c>
      <c r="L11" s="62"/>
      <c r="M11" s="63"/>
      <c r="N11" s="75" t="s">
        <v>10</v>
      </c>
      <c r="O11" s="74">
        <f>ROUND((P11/SUM(O6:O10)),6)</f>
        <v>33.953696000000001</v>
      </c>
      <c r="P11" s="73">
        <f>SUM(P6:P9)</f>
        <v>746981.31999999983</v>
      </c>
    </row>
    <row r="12" spans="1:18">
      <c r="A12" s="61">
        <f t="shared" si="0"/>
        <v>44218</v>
      </c>
      <c r="B12" s="60">
        <f t="shared" si="1"/>
        <v>0.72142361111111108</v>
      </c>
      <c r="C12" s="59">
        <f t="shared" si="2"/>
        <v>117</v>
      </c>
      <c r="D12" s="58">
        <f t="shared" si="3"/>
        <v>33.94</v>
      </c>
      <c r="E12" s="57">
        <f t="shared" si="4"/>
        <v>3970.9799999999996</v>
      </c>
      <c r="F12" s="56" t="str">
        <f t="shared" si="5"/>
        <v>Euronext Amsterdam</v>
      </c>
      <c r="G12" s="62"/>
      <c r="H12">
        <v>117</v>
      </c>
      <c r="I12">
        <v>33.94</v>
      </c>
      <c r="J12" t="s">
        <v>219</v>
      </c>
      <c r="K12" t="s">
        <v>40</v>
      </c>
      <c r="L12" s="62"/>
      <c r="M12" s="63"/>
      <c r="P12" s="62"/>
    </row>
    <row r="13" spans="1:18">
      <c r="A13" s="61">
        <f t="shared" si="0"/>
        <v>44218</v>
      </c>
      <c r="B13" s="60">
        <f t="shared" si="1"/>
        <v>0.72020833333333334</v>
      </c>
      <c r="C13" s="59">
        <f t="shared" si="2"/>
        <v>112</v>
      </c>
      <c r="D13" s="58">
        <f t="shared" si="3"/>
        <v>33.92</v>
      </c>
      <c r="E13" s="57">
        <f t="shared" si="4"/>
        <v>3799.04</v>
      </c>
      <c r="F13" s="56" t="str">
        <f t="shared" si="5"/>
        <v>Euronext Amsterdam</v>
      </c>
      <c r="G13" s="62"/>
      <c r="H13">
        <v>112</v>
      </c>
      <c r="I13">
        <v>33.92</v>
      </c>
      <c r="J13" t="s">
        <v>218</v>
      </c>
      <c r="K13" t="s">
        <v>40</v>
      </c>
      <c r="L13" s="62"/>
      <c r="M13" s="63"/>
      <c r="P13" s="70"/>
    </row>
    <row r="14" spans="1:18">
      <c r="A14" s="61">
        <f t="shared" si="0"/>
        <v>44218</v>
      </c>
      <c r="B14" s="60">
        <f t="shared" si="1"/>
        <v>0.72020833333333334</v>
      </c>
      <c r="C14" s="59">
        <f t="shared" si="2"/>
        <v>52</v>
      </c>
      <c r="D14" s="58">
        <f t="shared" si="3"/>
        <v>33.92</v>
      </c>
      <c r="E14" s="57">
        <f t="shared" si="4"/>
        <v>1763.8400000000001</v>
      </c>
      <c r="F14" s="56" t="str">
        <f t="shared" si="5"/>
        <v>Euronext Amsterdam</v>
      </c>
      <c r="G14" s="62"/>
      <c r="H14">
        <v>52</v>
      </c>
      <c r="I14">
        <v>33.92</v>
      </c>
      <c r="J14" t="s">
        <v>218</v>
      </c>
      <c r="K14" t="s">
        <v>40</v>
      </c>
      <c r="L14" s="62"/>
      <c r="M14" s="63"/>
      <c r="N14" s="72" t="s">
        <v>11</v>
      </c>
      <c r="O14" s="71">
        <v>44218</v>
      </c>
      <c r="P14" s="70"/>
    </row>
    <row r="15" spans="1:18">
      <c r="A15" s="61">
        <f t="shared" si="0"/>
        <v>44218</v>
      </c>
      <c r="B15" s="60">
        <f t="shared" si="1"/>
        <v>0.71892361111111114</v>
      </c>
      <c r="C15" s="59">
        <f t="shared" si="2"/>
        <v>113</v>
      </c>
      <c r="D15" s="58">
        <f t="shared" si="3"/>
        <v>33.9</v>
      </c>
      <c r="E15" s="57">
        <f t="shared" si="4"/>
        <v>3830.7</v>
      </c>
      <c r="F15" s="56" t="str">
        <f t="shared" si="5"/>
        <v>Euronext Amsterdam</v>
      </c>
      <c r="G15" s="62"/>
      <c r="H15">
        <v>113</v>
      </c>
      <c r="I15">
        <v>33.9</v>
      </c>
      <c r="J15" t="s">
        <v>217</v>
      </c>
      <c r="K15" t="s">
        <v>40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44218</v>
      </c>
      <c r="B16" s="60">
        <f t="shared" si="1"/>
        <v>0.71770833333333339</v>
      </c>
      <c r="C16" s="59">
        <f t="shared" si="2"/>
        <v>98</v>
      </c>
      <c r="D16" s="58">
        <f t="shared" si="3"/>
        <v>33.909999999999997</v>
      </c>
      <c r="E16" s="57">
        <f t="shared" si="4"/>
        <v>3323.18</v>
      </c>
      <c r="F16" s="56" t="str">
        <f t="shared" si="5"/>
        <v>Euronext Amsterdam</v>
      </c>
      <c r="G16" s="62"/>
      <c r="H16">
        <v>98</v>
      </c>
      <c r="I16">
        <v>33.909999999999997</v>
      </c>
      <c r="J16" t="s">
        <v>216</v>
      </c>
      <c r="K16" t="s">
        <v>40</v>
      </c>
      <c r="L16" s="62"/>
      <c r="M16" s="63"/>
      <c r="N16" s="67" t="s">
        <v>13</v>
      </c>
      <c r="O16" s="69" t="s">
        <v>33</v>
      </c>
      <c r="P16" s="62"/>
    </row>
    <row r="17" spans="1:16">
      <c r="A17" s="61">
        <f t="shared" si="0"/>
        <v>44218</v>
      </c>
      <c r="B17" s="60">
        <f t="shared" si="1"/>
        <v>0.71622685185185186</v>
      </c>
      <c r="C17" s="59">
        <f t="shared" si="2"/>
        <v>153</v>
      </c>
      <c r="D17" s="58">
        <f t="shared" si="3"/>
        <v>33.9</v>
      </c>
      <c r="E17" s="57">
        <f t="shared" si="4"/>
        <v>5186.7</v>
      </c>
      <c r="F17" s="56" t="str">
        <f t="shared" si="5"/>
        <v>Euronext Amsterdam</v>
      </c>
      <c r="G17" s="62"/>
      <c r="H17">
        <v>153</v>
      </c>
      <c r="I17">
        <v>33.9</v>
      </c>
      <c r="J17" t="s">
        <v>215</v>
      </c>
      <c r="K17" t="s">
        <v>40</v>
      </c>
      <c r="L17" s="62"/>
      <c r="M17" s="63"/>
      <c r="N17" s="67" t="s">
        <v>14</v>
      </c>
      <c r="O17" s="66" t="s">
        <v>32</v>
      </c>
      <c r="P17" s="68"/>
    </row>
    <row r="18" spans="1:16">
      <c r="A18" s="61">
        <f t="shared" si="0"/>
        <v>44218</v>
      </c>
      <c r="B18" s="60">
        <f t="shared" si="1"/>
        <v>0.71513888888888888</v>
      </c>
      <c r="C18" s="59">
        <f t="shared" si="2"/>
        <v>96</v>
      </c>
      <c r="D18" s="58">
        <f t="shared" si="3"/>
        <v>33.92</v>
      </c>
      <c r="E18" s="57">
        <f t="shared" si="4"/>
        <v>3256.32</v>
      </c>
      <c r="F18" s="56" t="str">
        <f t="shared" si="5"/>
        <v>Euronext Amsterdam</v>
      </c>
      <c r="G18" s="62"/>
      <c r="H18">
        <v>96</v>
      </c>
      <c r="I18">
        <v>33.92</v>
      </c>
      <c r="J18" t="s">
        <v>214</v>
      </c>
      <c r="K18" t="s">
        <v>40</v>
      </c>
      <c r="L18" s="62"/>
      <c r="M18" s="63"/>
      <c r="N18" s="67" t="s">
        <v>15</v>
      </c>
      <c r="O18" s="66" t="s">
        <v>31</v>
      </c>
      <c r="P18" s="68"/>
    </row>
    <row r="19" spans="1:16">
      <c r="A19" s="61">
        <f t="shared" si="0"/>
        <v>44218</v>
      </c>
      <c r="B19" s="60">
        <f t="shared" si="1"/>
        <v>0.71513888888888888</v>
      </c>
      <c r="C19" s="59">
        <f t="shared" si="2"/>
        <v>39</v>
      </c>
      <c r="D19" s="58">
        <f t="shared" si="3"/>
        <v>33.92</v>
      </c>
      <c r="E19" s="57">
        <f t="shared" si="4"/>
        <v>1322.88</v>
      </c>
      <c r="F19" s="56" t="str">
        <f t="shared" si="5"/>
        <v>Euronext Amsterdam</v>
      </c>
      <c r="G19" s="62"/>
      <c r="H19">
        <v>39</v>
      </c>
      <c r="I19">
        <v>33.92</v>
      </c>
      <c r="J19" t="s">
        <v>214</v>
      </c>
      <c r="K19" t="s">
        <v>40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44218</v>
      </c>
      <c r="B20" s="60">
        <f t="shared" si="1"/>
        <v>0.71424768518518522</v>
      </c>
      <c r="C20" s="59">
        <f t="shared" si="2"/>
        <v>47</v>
      </c>
      <c r="D20" s="58">
        <f t="shared" si="3"/>
        <v>33.92</v>
      </c>
      <c r="E20" s="57">
        <f t="shared" si="4"/>
        <v>1594.24</v>
      </c>
      <c r="F20" s="56" t="str">
        <f t="shared" si="5"/>
        <v>Euronext Amsterdam</v>
      </c>
      <c r="G20" s="62"/>
      <c r="H20">
        <v>47</v>
      </c>
      <c r="I20">
        <v>33.92</v>
      </c>
      <c r="J20" t="s">
        <v>213</v>
      </c>
      <c r="K20" t="s">
        <v>40</v>
      </c>
      <c r="L20" s="62"/>
      <c r="M20" s="63"/>
      <c r="N20" s="65" t="s">
        <v>17</v>
      </c>
      <c r="O20" s="64" t="s">
        <v>30</v>
      </c>
      <c r="P20" s="62"/>
    </row>
    <row r="21" spans="1:16">
      <c r="A21" s="61">
        <f t="shared" si="0"/>
        <v>44218</v>
      </c>
      <c r="B21" s="60">
        <f t="shared" si="1"/>
        <v>0.71424768518518522</v>
      </c>
      <c r="C21" s="59">
        <f t="shared" si="2"/>
        <v>63</v>
      </c>
      <c r="D21" s="58">
        <f t="shared" si="3"/>
        <v>33.92</v>
      </c>
      <c r="E21" s="57">
        <f t="shared" si="4"/>
        <v>2136.96</v>
      </c>
      <c r="F21" s="56" t="str">
        <f t="shared" si="5"/>
        <v>Euronext Amsterdam</v>
      </c>
      <c r="G21" s="62"/>
      <c r="H21">
        <v>63</v>
      </c>
      <c r="I21">
        <v>33.92</v>
      </c>
      <c r="J21" t="s">
        <v>213</v>
      </c>
      <c r="K21" t="s">
        <v>40</v>
      </c>
      <c r="L21" s="62"/>
      <c r="M21" s="63"/>
      <c r="N21" s="62"/>
      <c r="O21" s="62"/>
      <c r="P21" s="62"/>
    </row>
    <row r="22" spans="1:16">
      <c r="A22" s="61">
        <f t="shared" si="0"/>
        <v>44218</v>
      </c>
      <c r="B22" s="60">
        <f t="shared" si="1"/>
        <v>0.71288194444444442</v>
      </c>
      <c r="C22" s="59">
        <f t="shared" si="2"/>
        <v>103</v>
      </c>
      <c r="D22" s="58">
        <f t="shared" si="3"/>
        <v>33.92</v>
      </c>
      <c r="E22" s="57">
        <f t="shared" si="4"/>
        <v>3493.76</v>
      </c>
      <c r="F22" s="56" t="str">
        <f t="shared" si="5"/>
        <v>Euronext Amsterdam</v>
      </c>
      <c r="G22" s="62"/>
      <c r="H22">
        <v>103</v>
      </c>
      <c r="I22">
        <v>33.92</v>
      </c>
      <c r="J22" t="s">
        <v>212</v>
      </c>
      <c r="K22" t="s">
        <v>40</v>
      </c>
      <c r="L22" s="62"/>
      <c r="M22" s="63"/>
      <c r="N22" s="62"/>
      <c r="O22" s="62"/>
      <c r="P22" s="62"/>
    </row>
    <row r="23" spans="1:16">
      <c r="A23" s="61">
        <f t="shared" si="0"/>
        <v>44218</v>
      </c>
      <c r="B23" s="60">
        <f t="shared" si="1"/>
        <v>0.71150462962962957</v>
      </c>
      <c r="C23" s="59">
        <f t="shared" si="2"/>
        <v>142</v>
      </c>
      <c r="D23" s="58">
        <f t="shared" si="3"/>
        <v>33.92</v>
      </c>
      <c r="E23" s="57">
        <f t="shared" si="4"/>
        <v>4816.6400000000003</v>
      </c>
      <c r="F23" s="56" t="str">
        <f t="shared" si="5"/>
        <v>Euronext Amsterdam</v>
      </c>
      <c r="G23" s="62"/>
      <c r="H23">
        <v>142</v>
      </c>
      <c r="I23">
        <v>33.92</v>
      </c>
      <c r="J23" t="s">
        <v>211</v>
      </c>
      <c r="K23" t="s">
        <v>40</v>
      </c>
      <c r="L23" s="62"/>
      <c r="M23" s="63"/>
      <c r="N23" s="62"/>
      <c r="O23" s="62"/>
      <c r="P23" s="62"/>
    </row>
    <row r="24" spans="1:16">
      <c r="A24" s="61">
        <f t="shared" si="0"/>
        <v>44218</v>
      </c>
      <c r="B24" s="60">
        <f t="shared" si="1"/>
        <v>0.71150462962962957</v>
      </c>
      <c r="C24" s="59">
        <f t="shared" si="2"/>
        <v>87</v>
      </c>
      <c r="D24" s="58">
        <f t="shared" si="3"/>
        <v>33.92</v>
      </c>
      <c r="E24" s="57">
        <f t="shared" si="4"/>
        <v>2951.04</v>
      </c>
      <c r="F24" s="56" t="str">
        <f t="shared" si="5"/>
        <v>Euronext Amsterdam</v>
      </c>
      <c r="G24" s="62"/>
      <c r="H24">
        <v>87</v>
      </c>
      <c r="I24">
        <v>33.92</v>
      </c>
      <c r="J24" t="s">
        <v>211</v>
      </c>
      <c r="K24" t="s">
        <v>40</v>
      </c>
      <c r="L24" s="62"/>
      <c r="M24" s="63"/>
      <c r="N24" s="62"/>
      <c r="O24" s="62"/>
      <c r="P24" s="62"/>
    </row>
    <row r="25" spans="1:16">
      <c r="A25" s="61">
        <f t="shared" si="0"/>
        <v>44218</v>
      </c>
      <c r="B25" s="60">
        <f t="shared" si="1"/>
        <v>0.71150462962962957</v>
      </c>
      <c r="C25" s="59">
        <f t="shared" si="2"/>
        <v>79</v>
      </c>
      <c r="D25" s="58">
        <f t="shared" si="3"/>
        <v>33.92</v>
      </c>
      <c r="E25" s="57">
        <f t="shared" si="4"/>
        <v>2679.6800000000003</v>
      </c>
      <c r="F25" s="56" t="str">
        <f t="shared" si="5"/>
        <v>Euronext Amsterdam</v>
      </c>
      <c r="G25" s="62"/>
      <c r="H25">
        <v>79</v>
      </c>
      <c r="I25">
        <v>33.92</v>
      </c>
      <c r="J25" t="s">
        <v>211</v>
      </c>
      <c r="K25" t="s">
        <v>40</v>
      </c>
      <c r="L25" s="62"/>
      <c r="M25" s="63"/>
      <c r="N25" s="62"/>
      <c r="O25" s="62"/>
      <c r="P25" s="62"/>
    </row>
    <row r="26" spans="1:16">
      <c r="A26" s="61">
        <f t="shared" si="0"/>
        <v>44218</v>
      </c>
      <c r="B26" s="60">
        <f t="shared" si="1"/>
        <v>0.70917824074074076</v>
      </c>
      <c r="C26" s="59">
        <f t="shared" si="2"/>
        <v>112</v>
      </c>
      <c r="D26" s="58">
        <f t="shared" si="3"/>
        <v>33.950000000000003</v>
      </c>
      <c r="E26" s="57">
        <f t="shared" si="4"/>
        <v>3802.4000000000005</v>
      </c>
      <c r="F26" s="56" t="str">
        <f t="shared" si="5"/>
        <v>Euronext Amsterdam</v>
      </c>
      <c r="G26" s="62"/>
      <c r="H26">
        <v>112</v>
      </c>
      <c r="I26">
        <v>33.950000000000003</v>
      </c>
      <c r="J26" t="s">
        <v>210</v>
      </c>
      <c r="K26" t="s">
        <v>40</v>
      </c>
      <c r="L26" s="62"/>
      <c r="M26" s="63"/>
      <c r="N26" s="62"/>
      <c r="O26" s="62"/>
      <c r="P26" s="62"/>
    </row>
    <row r="27" spans="1:16">
      <c r="A27" s="61">
        <f t="shared" si="0"/>
        <v>44218</v>
      </c>
      <c r="B27" s="60">
        <f t="shared" si="1"/>
        <v>0.70833333333333337</v>
      </c>
      <c r="C27" s="59">
        <f t="shared" si="2"/>
        <v>113</v>
      </c>
      <c r="D27" s="58">
        <f t="shared" si="3"/>
        <v>33.950000000000003</v>
      </c>
      <c r="E27" s="57">
        <f t="shared" si="4"/>
        <v>3836.3500000000004</v>
      </c>
      <c r="F27" s="56" t="str">
        <f t="shared" si="5"/>
        <v>Euronext Amsterdam</v>
      </c>
      <c r="G27" s="62"/>
      <c r="H27">
        <v>113</v>
      </c>
      <c r="I27">
        <v>33.950000000000003</v>
      </c>
      <c r="J27" t="s">
        <v>209</v>
      </c>
      <c r="K27" t="s">
        <v>40</v>
      </c>
      <c r="L27" s="62"/>
      <c r="M27" s="63"/>
      <c r="N27" s="62"/>
      <c r="O27" s="62"/>
      <c r="P27" s="62"/>
    </row>
    <row r="28" spans="1:16">
      <c r="A28" s="61">
        <f t="shared" si="0"/>
        <v>44218</v>
      </c>
      <c r="B28" s="60">
        <f t="shared" si="1"/>
        <v>0.70703703703703713</v>
      </c>
      <c r="C28" s="59">
        <f t="shared" si="2"/>
        <v>100</v>
      </c>
      <c r="D28" s="58">
        <f t="shared" si="3"/>
        <v>33.93</v>
      </c>
      <c r="E28" s="57">
        <f t="shared" si="4"/>
        <v>3393</v>
      </c>
      <c r="F28" s="56" t="str">
        <f t="shared" si="5"/>
        <v>Euronext Amsterdam</v>
      </c>
      <c r="G28" s="62"/>
      <c r="H28">
        <v>100</v>
      </c>
      <c r="I28">
        <v>33.93</v>
      </c>
      <c r="J28" t="s">
        <v>208</v>
      </c>
      <c r="K28" t="s">
        <v>40</v>
      </c>
      <c r="L28" s="62"/>
      <c r="M28" s="63"/>
      <c r="N28" s="62"/>
      <c r="O28" s="62"/>
      <c r="P28" s="62"/>
    </row>
    <row r="29" spans="1:16">
      <c r="A29" s="61">
        <f t="shared" si="0"/>
        <v>44218</v>
      </c>
      <c r="B29" s="60">
        <f t="shared" si="1"/>
        <v>0.70547453703703711</v>
      </c>
      <c r="C29" s="59">
        <f t="shared" si="2"/>
        <v>11</v>
      </c>
      <c r="D29" s="58">
        <f t="shared" si="3"/>
        <v>33.909999999999997</v>
      </c>
      <c r="E29" s="57">
        <f t="shared" si="4"/>
        <v>373.01</v>
      </c>
      <c r="F29" s="56" t="str">
        <f t="shared" si="5"/>
        <v>Euronext Amsterdam</v>
      </c>
      <c r="G29" s="62"/>
      <c r="H29">
        <v>11</v>
      </c>
      <c r="I29">
        <v>33.909999999999997</v>
      </c>
      <c r="J29" t="s">
        <v>207</v>
      </c>
      <c r="K29" t="s">
        <v>40</v>
      </c>
      <c r="L29" s="62"/>
      <c r="M29" s="63"/>
      <c r="N29" s="62"/>
      <c r="O29" s="62"/>
      <c r="P29" s="62"/>
    </row>
    <row r="30" spans="1:16">
      <c r="A30" s="61">
        <f t="shared" si="0"/>
        <v>44218</v>
      </c>
      <c r="B30" s="60">
        <f t="shared" si="1"/>
        <v>0.70547453703703711</v>
      </c>
      <c r="C30" s="59">
        <f t="shared" si="2"/>
        <v>43</v>
      </c>
      <c r="D30" s="58">
        <f t="shared" si="3"/>
        <v>33.909999999999997</v>
      </c>
      <c r="E30" s="57">
        <f t="shared" si="4"/>
        <v>1458.1299999999999</v>
      </c>
      <c r="F30" s="56" t="str">
        <f t="shared" si="5"/>
        <v>Euronext Amsterdam</v>
      </c>
      <c r="G30" s="62"/>
      <c r="H30">
        <v>43</v>
      </c>
      <c r="I30">
        <v>33.909999999999997</v>
      </c>
      <c r="J30" t="s">
        <v>207</v>
      </c>
      <c r="K30" t="s">
        <v>40</v>
      </c>
      <c r="L30" s="62"/>
      <c r="M30" s="63"/>
      <c r="N30" s="62"/>
      <c r="O30" s="62"/>
      <c r="P30" s="62"/>
    </row>
    <row r="31" spans="1:16">
      <c r="A31" s="61">
        <f t="shared" si="0"/>
        <v>44218</v>
      </c>
      <c r="B31" s="60">
        <f t="shared" si="1"/>
        <v>0.70547453703703711</v>
      </c>
      <c r="C31" s="59">
        <f t="shared" si="2"/>
        <v>87</v>
      </c>
      <c r="D31" s="58">
        <f t="shared" si="3"/>
        <v>33.909999999999997</v>
      </c>
      <c r="E31" s="57">
        <f t="shared" si="4"/>
        <v>2950.1699999999996</v>
      </c>
      <c r="F31" s="56" t="str">
        <f t="shared" si="5"/>
        <v>Euronext Amsterdam</v>
      </c>
      <c r="G31" s="62"/>
      <c r="H31">
        <v>87</v>
      </c>
      <c r="I31">
        <v>33.909999999999997</v>
      </c>
      <c r="J31" t="s">
        <v>207</v>
      </c>
      <c r="K31" t="s">
        <v>40</v>
      </c>
      <c r="L31" s="62"/>
      <c r="M31" s="63"/>
      <c r="N31" s="62"/>
      <c r="O31" s="62"/>
      <c r="P31" s="62"/>
    </row>
    <row r="32" spans="1:16">
      <c r="A32" s="61">
        <f t="shared" si="0"/>
        <v>44218</v>
      </c>
      <c r="B32" s="60">
        <f t="shared" si="1"/>
        <v>0.70465277777777791</v>
      </c>
      <c r="C32" s="59">
        <f t="shared" si="2"/>
        <v>131</v>
      </c>
      <c r="D32" s="58">
        <f t="shared" si="3"/>
        <v>33.909999999999997</v>
      </c>
      <c r="E32" s="57">
        <f t="shared" si="4"/>
        <v>4442.2099999999991</v>
      </c>
      <c r="F32" s="56" t="str">
        <f t="shared" si="5"/>
        <v>Euronext Amsterdam</v>
      </c>
      <c r="G32" s="62"/>
      <c r="H32">
        <v>131</v>
      </c>
      <c r="I32">
        <v>33.909999999999997</v>
      </c>
      <c r="J32" t="s">
        <v>206</v>
      </c>
      <c r="K32" t="s">
        <v>40</v>
      </c>
      <c r="L32" s="62"/>
      <c r="M32" s="63"/>
      <c r="N32" s="62"/>
      <c r="O32" s="62"/>
      <c r="P32" s="62"/>
    </row>
    <row r="33" spans="1:16">
      <c r="A33" s="61">
        <f t="shared" si="0"/>
        <v>44218</v>
      </c>
      <c r="B33" s="60">
        <f t="shared" si="1"/>
        <v>0.70297453703703716</v>
      </c>
      <c r="C33" s="59">
        <f t="shared" si="2"/>
        <v>51</v>
      </c>
      <c r="D33" s="58">
        <f t="shared" si="3"/>
        <v>33.93</v>
      </c>
      <c r="E33" s="57">
        <f t="shared" si="4"/>
        <v>1730.43</v>
      </c>
      <c r="F33" s="56" t="str">
        <f t="shared" si="5"/>
        <v>Euronext Amsterdam</v>
      </c>
      <c r="H33">
        <v>51</v>
      </c>
      <c r="I33">
        <v>33.93</v>
      </c>
      <c r="J33" t="s">
        <v>205</v>
      </c>
      <c r="K33" t="s">
        <v>40</v>
      </c>
      <c r="N33" s="62"/>
      <c r="O33" s="62"/>
      <c r="P33" s="62"/>
    </row>
    <row r="34" spans="1:16">
      <c r="A34" s="61">
        <f t="shared" si="0"/>
        <v>44218</v>
      </c>
      <c r="B34" s="60">
        <f t="shared" si="1"/>
        <v>0.70297453703703716</v>
      </c>
      <c r="C34" s="59">
        <f t="shared" si="2"/>
        <v>17</v>
      </c>
      <c r="D34" s="58">
        <f t="shared" si="3"/>
        <v>33.93</v>
      </c>
      <c r="E34" s="57">
        <f t="shared" si="4"/>
        <v>576.80999999999995</v>
      </c>
      <c r="F34" s="56" t="str">
        <f t="shared" si="5"/>
        <v>Euronext Amsterdam</v>
      </c>
      <c r="H34">
        <v>17</v>
      </c>
      <c r="I34">
        <v>33.93</v>
      </c>
      <c r="J34" t="s">
        <v>205</v>
      </c>
      <c r="K34" t="s">
        <v>40</v>
      </c>
      <c r="N34" s="62"/>
      <c r="O34" s="62"/>
      <c r="P34" s="62"/>
    </row>
    <row r="35" spans="1:16">
      <c r="A35" s="61">
        <f t="shared" si="0"/>
        <v>44218</v>
      </c>
      <c r="B35" s="60">
        <f t="shared" si="1"/>
        <v>0.70297453703703716</v>
      </c>
      <c r="C35" s="59">
        <f t="shared" si="2"/>
        <v>71</v>
      </c>
      <c r="D35" s="58">
        <f t="shared" si="3"/>
        <v>33.93</v>
      </c>
      <c r="E35" s="57">
        <f t="shared" si="4"/>
        <v>2409.0300000000002</v>
      </c>
      <c r="F35" s="56" t="str">
        <f t="shared" si="5"/>
        <v>Euronext Amsterdam</v>
      </c>
      <c r="H35">
        <v>71</v>
      </c>
      <c r="I35">
        <v>33.93</v>
      </c>
      <c r="J35" t="s">
        <v>205</v>
      </c>
      <c r="K35" t="s">
        <v>40</v>
      </c>
    </row>
    <row r="36" spans="1:16">
      <c r="A36" s="61">
        <f t="shared" si="0"/>
        <v>44218</v>
      </c>
      <c r="B36" s="60">
        <f t="shared" si="1"/>
        <v>0.70297453703703716</v>
      </c>
      <c r="C36" s="59">
        <f t="shared" si="2"/>
        <v>24</v>
      </c>
      <c r="D36" s="58">
        <f t="shared" si="3"/>
        <v>33.93</v>
      </c>
      <c r="E36" s="57">
        <f t="shared" si="4"/>
        <v>814.31999999999994</v>
      </c>
      <c r="F36" s="56" t="str">
        <f t="shared" si="5"/>
        <v>Euronext Amsterdam</v>
      </c>
      <c r="H36">
        <v>24</v>
      </c>
      <c r="I36">
        <v>33.93</v>
      </c>
      <c r="J36" t="s">
        <v>205</v>
      </c>
      <c r="K36" t="s">
        <v>40</v>
      </c>
    </row>
    <row r="37" spans="1:16">
      <c r="A37" s="61">
        <f t="shared" si="0"/>
        <v>44218</v>
      </c>
      <c r="B37" s="60">
        <f t="shared" si="1"/>
        <v>0.70144675925925926</v>
      </c>
      <c r="C37" s="59">
        <f t="shared" si="2"/>
        <v>107</v>
      </c>
      <c r="D37" s="58">
        <f t="shared" si="3"/>
        <v>33.93</v>
      </c>
      <c r="E37" s="57">
        <f t="shared" si="4"/>
        <v>3630.5099999999998</v>
      </c>
      <c r="F37" s="56" t="str">
        <f t="shared" si="5"/>
        <v>Euronext Amsterdam</v>
      </c>
      <c r="H37">
        <v>107</v>
      </c>
      <c r="I37">
        <v>33.93</v>
      </c>
      <c r="J37" t="s">
        <v>204</v>
      </c>
      <c r="K37" t="s">
        <v>40</v>
      </c>
    </row>
    <row r="38" spans="1:16">
      <c r="A38" s="61">
        <f t="shared" si="0"/>
        <v>44218</v>
      </c>
      <c r="B38" s="60">
        <f t="shared" si="1"/>
        <v>0.69959490740740737</v>
      </c>
      <c r="C38" s="59">
        <f t="shared" si="2"/>
        <v>18</v>
      </c>
      <c r="D38" s="58">
        <f t="shared" si="3"/>
        <v>33.93</v>
      </c>
      <c r="E38" s="57">
        <f t="shared" si="4"/>
        <v>610.74</v>
      </c>
      <c r="F38" s="56" t="str">
        <f t="shared" si="5"/>
        <v>Euronext Amsterdam</v>
      </c>
      <c r="H38">
        <v>18</v>
      </c>
      <c r="I38">
        <v>33.93</v>
      </c>
      <c r="J38" t="s">
        <v>203</v>
      </c>
      <c r="K38" t="s">
        <v>40</v>
      </c>
    </row>
    <row r="39" spans="1:16">
      <c r="A39" s="61">
        <f t="shared" si="0"/>
        <v>44218</v>
      </c>
      <c r="B39" s="60">
        <f t="shared" si="1"/>
        <v>0.69959490740740737</v>
      </c>
      <c r="C39" s="59">
        <f t="shared" si="2"/>
        <v>160</v>
      </c>
      <c r="D39" s="58">
        <f t="shared" si="3"/>
        <v>33.93</v>
      </c>
      <c r="E39" s="57">
        <f t="shared" si="4"/>
        <v>5428.8</v>
      </c>
      <c r="F39" s="56" t="str">
        <f t="shared" si="5"/>
        <v>Euronext Amsterdam</v>
      </c>
      <c r="H39">
        <v>160</v>
      </c>
      <c r="I39">
        <v>33.93</v>
      </c>
      <c r="J39" t="s">
        <v>203</v>
      </c>
      <c r="K39" t="s">
        <v>40</v>
      </c>
    </row>
    <row r="40" spans="1:16">
      <c r="A40" s="61">
        <f t="shared" si="0"/>
        <v>44218</v>
      </c>
      <c r="B40" s="60">
        <f t="shared" si="1"/>
        <v>0.69934027777777785</v>
      </c>
      <c r="C40" s="59">
        <f t="shared" si="2"/>
        <v>38</v>
      </c>
      <c r="D40" s="58">
        <f t="shared" si="3"/>
        <v>33.94</v>
      </c>
      <c r="E40" s="57">
        <f t="shared" si="4"/>
        <v>1289.7199999999998</v>
      </c>
      <c r="F40" s="56" t="str">
        <f t="shared" si="5"/>
        <v>Euronext Amsterdam</v>
      </c>
      <c r="H40">
        <v>38</v>
      </c>
      <c r="I40">
        <v>33.94</v>
      </c>
      <c r="J40" t="s">
        <v>202</v>
      </c>
      <c r="K40" t="s">
        <v>40</v>
      </c>
    </row>
    <row r="41" spans="1:16">
      <c r="A41" s="61">
        <f t="shared" si="0"/>
        <v>44218</v>
      </c>
      <c r="B41" s="60">
        <f t="shared" si="1"/>
        <v>0.69884259259259263</v>
      </c>
      <c r="C41" s="59">
        <f t="shared" si="2"/>
        <v>107</v>
      </c>
      <c r="D41" s="58">
        <f t="shared" si="3"/>
        <v>33.93</v>
      </c>
      <c r="E41" s="57">
        <f t="shared" si="4"/>
        <v>3630.5099999999998</v>
      </c>
      <c r="F41" s="56" t="str">
        <f t="shared" si="5"/>
        <v>Euronext Amsterdam</v>
      </c>
      <c r="H41">
        <v>107</v>
      </c>
      <c r="I41">
        <v>33.93</v>
      </c>
      <c r="J41" t="s">
        <v>201</v>
      </c>
      <c r="K41" t="s">
        <v>40</v>
      </c>
    </row>
    <row r="42" spans="1:16">
      <c r="A42" s="61">
        <f t="shared" si="0"/>
        <v>44218</v>
      </c>
      <c r="B42" s="60">
        <f t="shared" si="1"/>
        <v>0.69723379629629623</v>
      </c>
      <c r="C42" s="59">
        <f t="shared" si="2"/>
        <v>95</v>
      </c>
      <c r="D42" s="58">
        <f t="shared" si="3"/>
        <v>33.93</v>
      </c>
      <c r="E42" s="57">
        <f t="shared" si="4"/>
        <v>3223.35</v>
      </c>
      <c r="F42" s="56" t="str">
        <f t="shared" si="5"/>
        <v>Euronext Amsterdam</v>
      </c>
      <c r="H42">
        <v>95</v>
      </c>
      <c r="I42">
        <v>33.93</v>
      </c>
      <c r="J42" t="s">
        <v>200</v>
      </c>
      <c r="K42" t="s">
        <v>40</v>
      </c>
    </row>
    <row r="43" spans="1:16">
      <c r="A43" s="61">
        <f t="shared" si="0"/>
        <v>44218</v>
      </c>
      <c r="B43" s="60">
        <f t="shared" si="1"/>
        <v>0.69653935185185178</v>
      </c>
      <c r="C43" s="59">
        <f t="shared" si="2"/>
        <v>100</v>
      </c>
      <c r="D43" s="58">
        <f t="shared" si="3"/>
        <v>33.94</v>
      </c>
      <c r="E43" s="57">
        <f t="shared" si="4"/>
        <v>3394</v>
      </c>
      <c r="F43" s="56" t="str">
        <f t="shared" si="5"/>
        <v>Euronext Amsterdam</v>
      </c>
      <c r="H43">
        <v>100</v>
      </c>
      <c r="I43">
        <v>33.94</v>
      </c>
      <c r="J43" t="s">
        <v>199</v>
      </c>
      <c r="K43" t="s">
        <v>40</v>
      </c>
    </row>
    <row r="44" spans="1:16">
      <c r="A44" s="61">
        <f t="shared" si="0"/>
        <v>44218</v>
      </c>
      <c r="B44" s="60">
        <f t="shared" si="1"/>
        <v>0.69589120370370372</v>
      </c>
      <c r="C44" s="59">
        <f t="shared" si="2"/>
        <v>119</v>
      </c>
      <c r="D44" s="58">
        <f t="shared" si="3"/>
        <v>33.950000000000003</v>
      </c>
      <c r="E44" s="57">
        <f t="shared" si="4"/>
        <v>4040.05</v>
      </c>
      <c r="F44" s="56" t="str">
        <f t="shared" si="5"/>
        <v>Euronext Amsterdam</v>
      </c>
      <c r="H44">
        <v>119</v>
      </c>
      <c r="I44">
        <v>33.950000000000003</v>
      </c>
      <c r="J44" t="s">
        <v>198</v>
      </c>
      <c r="K44" t="s">
        <v>40</v>
      </c>
    </row>
    <row r="45" spans="1:16">
      <c r="A45" s="61">
        <f t="shared" si="0"/>
        <v>44218</v>
      </c>
      <c r="B45" s="60">
        <f t="shared" si="1"/>
        <v>0.69478009259259255</v>
      </c>
      <c r="C45" s="59">
        <f t="shared" si="2"/>
        <v>46</v>
      </c>
      <c r="D45" s="58">
        <f t="shared" si="3"/>
        <v>33.909999999999997</v>
      </c>
      <c r="E45" s="57">
        <f t="shared" si="4"/>
        <v>1559.86</v>
      </c>
      <c r="F45" s="56" t="str">
        <f t="shared" si="5"/>
        <v>Euronext Amsterdam</v>
      </c>
      <c r="H45">
        <v>46</v>
      </c>
      <c r="I45">
        <v>33.909999999999997</v>
      </c>
      <c r="J45" t="s">
        <v>197</v>
      </c>
      <c r="K45" t="s">
        <v>40</v>
      </c>
    </row>
    <row r="46" spans="1:16">
      <c r="A46" s="61">
        <f t="shared" si="0"/>
        <v>44218</v>
      </c>
      <c r="B46" s="60">
        <f t="shared" si="1"/>
        <v>0.69199074074074074</v>
      </c>
      <c r="C46" s="59">
        <f t="shared" si="2"/>
        <v>149</v>
      </c>
      <c r="D46" s="58">
        <f t="shared" si="3"/>
        <v>33.9</v>
      </c>
      <c r="E46" s="57">
        <f t="shared" si="4"/>
        <v>5051.0999999999995</v>
      </c>
      <c r="F46" s="56" t="str">
        <f t="shared" si="5"/>
        <v>Euronext Amsterdam</v>
      </c>
      <c r="H46">
        <v>149</v>
      </c>
      <c r="I46">
        <v>33.9</v>
      </c>
      <c r="J46" t="s">
        <v>196</v>
      </c>
      <c r="K46" t="s">
        <v>40</v>
      </c>
    </row>
    <row r="47" spans="1:16">
      <c r="A47" s="61">
        <f t="shared" si="0"/>
        <v>44218</v>
      </c>
      <c r="B47" s="60">
        <f t="shared" si="1"/>
        <v>0.69048611111111124</v>
      </c>
      <c r="C47" s="59">
        <f t="shared" si="2"/>
        <v>147</v>
      </c>
      <c r="D47" s="58">
        <f t="shared" si="3"/>
        <v>33.96</v>
      </c>
      <c r="E47" s="57">
        <f t="shared" si="4"/>
        <v>4992.12</v>
      </c>
      <c r="F47" s="56" t="str">
        <f t="shared" si="5"/>
        <v>Euronext Amsterdam</v>
      </c>
      <c r="H47">
        <v>147</v>
      </c>
      <c r="I47">
        <v>33.96</v>
      </c>
      <c r="J47" t="s">
        <v>195</v>
      </c>
      <c r="K47" t="s">
        <v>40</v>
      </c>
    </row>
    <row r="48" spans="1:16">
      <c r="A48" s="61">
        <f t="shared" si="0"/>
        <v>44218</v>
      </c>
      <c r="B48" s="60">
        <f t="shared" si="1"/>
        <v>0.69048611111111124</v>
      </c>
      <c r="C48" s="59">
        <f t="shared" si="2"/>
        <v>1</v>
      </c>
      <c r="D48" s="58">
        <f t="shared" si="3"/>
        <v>33.96</v>
      </c>
      <c r="E48" s="57">
        <f t="shared" si="4"/>
        <v>33.96</v>
      </c>
      <c r="F48" s="56" t="str">
        <f t="shared" si="5"/>
        <v>Euronext Amsterdam</v>
      </c>
      <c r="H48">
        <v>1</v>
      </c>
      <c r="I48">
        <v>33.96</v>
      </c>
      <c r="J48" t="s">
        <v>195</v>
      </c>
      <c r="K48" t="s">
        <v>40</v>
      </c>
    </row>
    <row r="49" spans="1:11">
      <c r="A49" s="61">
        <f t="shared" si="0"/>
        <v>44218</v>
      </c>
      <c r="B49" s="60">
        <f t="shared" si="1"/>
        <v>0.68997685185185187</v>
      </c>
      <c r="C49" s="59">
        <f t="shared" si="2"/>
        <v>103</v>
      </c>
      <c r="D49" s="58">
        <f t="shared" si="3"/>
        <v>33.96</v>
      </c>
      <c r="E49" s="57">
        <f t="shared" si="4"/>
        <v>3497.88</v>
      </c>
      <c r="F49" s="56" t="str">
        <f t="shared" si="5"/>
        <v>Euronext Amsterdam</v>
      </c>
      <c r="H49">
        <v>103</v>
      </c>
      <c r="I49">
        <v>33.96</v>
      </c>
      <c r="J49" t="s">
        <v>194</v>
      </c>
      <c r="K49" t="s">
        <v>40</v>
      </c>
    </row>
    <row r="50" spans="1:11">
      <c r="A50" s="61">
        <f t="shared" si="0"/>
        <v>44218</v>
      </c>
      <c r="B50" s="60">
        <f t="shared" si="1"/>
        <v>0.68905092592592598</v>
      </c>
      <c r="C50" s="59">
        <f t="shared" si="2"/>
        <v>44</v>
      </c>
      <c r="D50" s="58">
        <f t="shared" si="3"/>
        <v>33.950000000000003</v>
      </c>
      <c r="E50" s="57">
        <f t="shared" si="4"/>
        <v>1493.8000000000002</v>
      </c>
      <c r="F50" s="56" t="str">
        <f t="shared" si="5"/>
        <v>Euronext Amsterdam</v>
      </c>
      <c r="H50">
        <v>44</v>
      </c>
      <c r="I50">
        <v>33.950000000000003</v>
      </c>
      <c r="J50" t="s">
        <v>193</v>
      </c>
      <c r="K50" t="s">
        <v>40</v>
      </c>
    </row>
    <row r="51" spans="1:11">
      <c r="A51" s="61">
        <f t="shared" si="0"/>
        <v>44218</v>
      </c>
      <c r="B51" s="60">
        <f t="shared" si="1"/>
        <v>0.68664351851851846</v>
      </c>
      <c r="C51" s="59">
        <f t="shared" si="2"/>
        <v>136</v>
      </c>
      <c r="D51" s="58">
        <f t="shared" si="3"/>
        <v>33.93</v>
      </c>
      <c r="E51" s="57">
        <f t="shared" si="4"/>
        <v>4614.4799999999996</v>
      </c>
      <c r="F51" s="56" t="str">
        <f t="shared" si="5"/>
        <v>Euronext Amsterdam</v>
      </c>
      <c r="H51">
        <v>136</v>
      </c>
      <c r="I51">
        <v>33.93</v>
      </c>
      <c r="J51" t="s">
        <v>192</v>
      </c>
      <c r="K51" t="s">
        <v>40</v>
      </c>
    </row>
    <row r="52" spans="1:11">
      <c r="A52" s="61">
        <f t="shared" si="0"/>
        <v>44218</v>
      </c>
      <c r="B52" s="60">
        <f t="shared" si="1"/>
        <v>0.68664351851851846</v>
      </c>
      <c r="C52" s="59">
        <f t="shared" si="2"/>
        <v>150</v>
      </c>
      <c r="D52" s="58">
        <f t="shared" si="3"/>
        <v>33.94</v>
      </c>
      <c r="E52" s="57">
        <f t="shared" si="4"/>
        <v>5091</v>
      </c>
      <c r="F52" s="56" t="str">
        <f t="shared" si="5"/>
        <v>Euronext Amsterdam</v>
      </c>
      <c r="H52">
        <v>150</v>
      </c>
      <c r="I52">
        <v>33.94</v>
      </c>
      <c r="J52" t="s">
        <v>191</v>
      </c>
      <c r="K52" t="s">
        <v>40</v>
      </c>
    </row>
    <row r="53" spans="1:11">
      <c r="A53" s="61">
        <f t="shared" si="0"/>
        <v>44218</v>
      </c>
      <c r="B53" s="60">
        <f t="shared" si="1"/>
        <v>0.68390046296296292</v>
      </c>
      <c r="C53" s="59">
        <f t="shared" si="2"/>
        <v>110</v>
      </c>
      <c r="D53" s="58">
        <f t="shared" si="3"/>
        <v>33.93</v>
      </c>
      <c r="E53" s="57">
        <f t="shared" si="4"/>
        <v>3732.3</v>
      </c>
      <c r="F53" s="56" t="str">
        <f t="shared" si="5"/>
        <v>Euronext Amsterdam</v>
      </c>
      <c r="H53">
        <v>110</v>
      </c>
      <c r="I53">
        <v>33.93</v>
      </c>
      <c r="J53" t="s">
        <v>190</v>
      </c>
      <c r="K53" t="s">
        <v>40</v>
      </c>
    </row>
    <row r="54" spans="1:11">
      <c r="A54" s="61">
        <f t="shared" si="0"/>
        <v>44218</v>
      </c>
      <c r="B54" s="60">
        <f t="shared" si="1"/>
        <v>0.68269675925925932</v>
      </c>
      <c r="C54" s="59">
        <f t="shared" si="2"/>
        <v>50</v>
      </c>
      <c r="D54" s="58">
        <f t="shared" si="3"/>
        <v>33.950000000000003</v>
      </c>
      <c r="E54" s="57">
        <f t="shared" si="4"/>
        <v>1697.5000000000002</v>
      </c>
      <c r="F54" s="56" t="str">
        <f t="shared" si="5"/>
        <v>Euronext Amsterdam</v>
      </c>
      <c r="H54">
        <v>50</v>
      </c>
      <c r="I54">
        <v>33.950000000000003</v>
      </c>
      <c r="J54" t="s">
        <v>189</v>
      </c>
      <c r="K54" t="s">
        <v>40</v>
      </c>
    </row>
    <row r="55" spans="1:11">
      <c r="A55" s="61">
        <f t="shared" si="0"/>
        <v>44218</v>
      </c>
      <c r="B55" s="60">
        <f t="shared" si="1"/>
        <v>0.68269675925925932</v>
      </c>
      <c r="C55" s="59">
        <f t="shared" si="2"/>
        <v>67</v>
      </c>
      <c r="D55" s="58">
        <f t="shared" si="3"/>
        <v>33.950000000000003</v>
      </c>
      <c r="E55" s="57">
        <f t="shared" si="4"/>
        <v>2274.65</v>
      </c>
      <c r="F55" s="56" t="str">
        <f t="shared" si="5"/>
        <v>Euronext Amsterdam</v>
      </c>
      <c r="H55">
        <v>67</v>
      </c>
      <c r="I55">
        <v>33.950000000000003</v>
      </c>
      <c r="J55" t="s">
        <v>189</v>
      </c>
      <c r="K55" t="s">
        <v>40</v>
      </c>
    </row>
    <row r="56" spans="1:11">
      <c r="A56" s="61">
        <f t="shared" si="0"/>
        <v>44218</v>
      </c>
      <c r="B56" s="60">
        <f t="shared" si="1"/>
        <v>0.68071759259259268</v>
      </c>
      <c r="C56" s="59">
        <f t="shared" si="2"/>
        <v>156</v>
      </c>
      <c r="D56" s="58">
        <f t="shared" si="3"/>
        <v>33.96</v>
      </c>
      <c r="E56" s="57">
        <f t="shared" si="4"/>
        <v>5297.76</v>
      </c>
      <c r="F56" s="56" t="str">
        <f t="shared" si="5"/>
        <v>Euronext Amsterdam</v>
      </c>
      <c r="H56">
        <v>156</v>
      </c>
      <c r="I56">
        <v>33.96</v>
      </c>
      <c r="J56" t="s">
        <v>188</v>
      </c>
      <c r="K56" t="s">
        <v>40</v>
      </c>
    </row>
    <row r="57" spans="1:11">
      <c r="A57" s="61">
        <f t="shared" si="0"/>
        <v>44218</v>
      </c>
      <c r="B57" s="60">
        <f t="shared" si="1"/>
        <v>0.67996527777777782</v>
      </c>
      <c r="C57" s="59">
        <f t="shared" si="2"/>
        <v>99</v>
      </c>
      <c r="D57" s="58">
        <f t="shared" si="3"/>
        <v>33.950000000000003</v>
      </c>
      <c r="E57" s="57">
        <f t="shared" si="4"/>
        <v>3361.05</v>
      </c>
      <c r="F57" s="56" t="str">
        <f t="shared" si="5"/>
        <v>Euronext Amsterdam</v>
      </c>
      <c r="H57">
        <v>99</v>
      </c>
      <c r="I57">
        <v>33.950000000000003</v>
      </c>
      <c r="J57" t="s">
        <v>187</v>
      </c>
      <c r="K57" t="s">
        <v>40</v>
      </c>
    </row>
    <row r="58" spans="1:11">
      <c r="A58" s="61">
        <f t="shared" si="0"/>
        <v>44218</v>
      </c>
      <c r="B58" s="60">
        <f t="shared" si="1"/>
        <v>0.67940972222222218</v>
      </c>
      <c r="C58" s="59">
        <f t="shared" si="2"/>
        <v>45</v>
      </c>
      <c r="D58" s="58">
        <f t="shared" si="3"/>
        <v>33.950000000000003</v>
      </c>
      <c r="E58" s="57">
        <f t="shared" si="4"/>
        <v>1527.7500000000002</v>
      </c>
      <c r="F58" s="56" t="str">
        <f t="shared" si="5"/>
        <v>Euronext Amsterdam</v>
      </c>
      <c r="H58">
        <v>45</v>
      </c>
      <c r="I58">
        <v>33.950000000000003</v>
      </c>
      <c r="J58" t="s">
        <v>186</v>
      </c>
      <c r="K58" t="s">
        <v>40</v>
      </c>
    </row>
    <row r="59" spans="1:11">
      <c r="A59" s="61">
        <f t="shared" si="0"/>
        <v>44218</v>
      </c>
      <c r="B59" s="60">
        <f t="shared" si="1"/>
        <v>0.67851851851851863</v>
      </c>
      <c r="C59" s="59">
        <f t="shared" si="2"/>
        <v>105</v>
      </c>
      <c r="D59" s="58">
        <f t="shared" si="3"/>
        <v>33.99</v>
      </c>
      <c r="E59" s="57">
        <f t="shared" si="4"/>
        <v>3568.9500000000003</v>
      </c>
      <c r="F59" s="56" t="str">
        <f t="shared" si="5"/>
        <v>Euronext Amsterdam</v>
      </c>
      <c r="H59">
        <v>105</v>
      </c>
      <c r="I59">
        <v>33.99</v>
      </c>
      <c r="J59" t="s">
        <v>185</v>
      </c>
      <c r="K59" t="s">
        <v>40</v>
      </c>
    </row>
    <row r="60" spans="1:11">
      <c r="A60" s="61">
        <f t="shared" si="0"/>
        <v>44218</v>
      </c>
      <c r="B60" s="60">
        <f t="shared" si="1"/>
        <v>0.67851851851851863</v>
      </c>
      <c r="C60" s="59">
        <f t="shared" si="2"/>
        <v>79</v>
      </c>
      <c r="D60" s="58">
        <f t="shared" si="3"/>
        <v>33.99</v>
      </c>
      <c r="E60" s="57">
        <f t="shared" si="4"/>
        <v>2685.21</v>
      </c>
      <c r="F60" s="56" t="str">
        <f t="shared" si="5"/>
        <v>Euronext Amsterdam</v>
      </c>
      <c r="H60">
        <v>79</v>
      </c>
      <c r="I60">
        <v>33.99</v>
      </c>
      <c r="J60" t="s">
        <v>185</v>
      </c>
      <c r="K60" t="s">
        <v>40</v>
      </c>
    </row>
    <row r="61" spans="1:11">
      <c r="A61" s="61">
        <f t="shared" si="0"/>
        <v>44218</v>
      </c>
      <c r="B61" s="60">
        <f t="shared" si="1"/>
        <v>0.67511574074074066</v>
      </c>
      <c r="C61" s="59">
        <f t="shared" si="2"/>
        <v>137</v>
      </c>
      <c r="D61" s="58">
        <f t="shared" si="3"/>
        <v>33.96</v>
      </c>
      <c r="E61" s="57">
        <f t="shared" si="4"/>
        <v>4652.5200000000004</v>
      </c>
      <c r="F61" s="56" t="str">
        <f t="shared" si="5"/>
        <v>Euronext Amsterdam</v>
      </c>
      <c r="H61">
        <v>137</v>
      </c>
      <c r="I61">
        <v>33.96</v>
      </c>
      <c r="J61" t="s">
        <v>184</v>
      </c>
      <c r="K61" t="s">
        <v>40</v>
      </c>
    </row>
    <row r="62" spans="1:11">
      <c r="A62" s="61">
        <f t="shared" si="0"/>
        <v>44218</v>
      </c>
      <c r="B62" s="60">
        <f t="shared" si="1"/>
        <v>0.67442129629629644</v>
      </c>
      <c r="C62" s="59">
        <f t="shared" si="2"/>
        <v>73</v>
      </c>
      <c r="D62" s="58">
        <f t="shared" si="3"/>
        <v>33.979999999999997</v>
      </c>
      <c r="E62" s="57">
        <f t="shared" si="4"/>
        <v>2480.54</v>
      </c>
      <c r="F62" s="56" t="str">
        <f t="shared" si="5"/>
        <v>Euronext Amsterdam</v>
      </c>
      <c r="H62">
        <v>73</v>
      </c>
      <c r="I62">
        <v>33.979999999999997</v>
      </c>
      <c r="J62" t="s">
        <v>183</v>
      </c>
      <c r="K62" t="s">
        <v>40</v>
      </c>
    </row>
    <row r="63" spans="1:11">
      <c r="A63" s="61">
        <f t="shared" si="0"/>
        <v>44218</v>
      </c>
      <c r="B63" s="60">
        <f t="shared" si="1"/>
        <v>0.67442129629629644</v>
      </c>
      <c r="C63" s="59">
        <f t="shared" si="2"/>
        <v>22</v>
      </c>
      <c r="D63" s="58">
        <f t="shared" si="3"/>
        <v>33.979999999999997</v>
      </c>
      <c r="E63" s="57">
        <f t="shared" si="4"/>
        <v>747.56</v>
      </c>
      <c r="F63" s="56" t="str">
        <f t="shared" si="5"/>
        <v>Euronext Amsterdam</v>
      </c>
      <c r="H63">
        <v>22</v>
      </c>
      <c r="I63">
        <v>33.979999999999997</v>
      </c>
      <c r="J63" t="s">
        <v>183</v>
      </c>
      <c r="K63" t="s">
        <v>40</v>
      </c>
    </row>
    <row r="64" spans="1:11">
      <c r="A64" s="61">
        <f t="shared" si="0"/>
        <v>44218</v>
      </c>
      <c r="B64" s="60">
        <f t="shared" si="1"/>
        <v>0.67372685185185188</v>
      </c>
      <c r="C64" s="59">
        <f t="shared" si="2"/>
        <v>150</v>
      </c>
      <c r="D64" s="58">
        <f t="shared" si="3"/>
        <v>34</v>
      </c>
      <c r="E64" s="57">
        <f t="shared" si="4"/>
        <v>5100</v>
      </c>
      <c r="F64" s="56" t="str">
        <f t="shared" si="5"/>
        <v>Euronext Amsterdam</v>
      </c>
      <c r="H64">
        <v>150</v>
      </c>
      <c r="I64">
        <v>34</v>
      </c>
      <c r="J64" t="s">
        <v>182</v>
      </c>
      <c r="K64" t="s">
        <v>40</v>
      </c>
    </row>
    <row r="65" spans="1:11">
      <c r="A65" s="61">
        <f t="shared" si="0"/>
        <v>44218</v>
      </c>
      <c r="B65" s="60">
        <f t="shared" si="1"/>
        <v>0.67195601851851849</v>
      </c>
      <c r="C65" s="59">
        <f t="shared" si="2"/>
        <v>180</v>
      </c>
      <c r="D65" s="58">
        <f t="shared" si="3"/>
        <v>34</v>
      </c>
      <c r="E65" s="57">
        <f t="shared" si="4"/>
        <v>6120</v>
      </c>
      <c r="F65" s="56" t="str">
        <f t="shared" si="5"/>
        <v>Euronext Amsterdam</v>
      </c>
      <c r="H65">
        <v>180</v>
      </c>
      <c r="I65">
        <v>34</v>
      </c>
      <c r="J65" t="s">
        <v>181</v>
      </c>
      <c r="K65" t="s">
        <v>40</v>
      </c>
    </row>
    <row r="66" spans="1:11">
      <c r="A66" s="61">
        <f t="shared" si="0"/>
        <v>44218</v>
      </c>
      <c r="B66" s="60">
        <f t="shared" si="1"/>
        <v>0.67025462962962956</v>
      </c>
      <c r="C66" s="59">
        <f t="shared" si="2"/>
        <v>39</v>
      </c>
      <c r="D66" s="58">
        <f t="shared" si="3"/>
        <v>33.99</v>
      </c>
      <c r="E66" s="57">
        <f t="shared" si="4"/>
        <v>1325.6100000000001</v>
      </c>
      <c r="F66" s="56" t="str">
        <f t="shared" si="5"/>
        <v>Euronext Amsterdam</v>
      </c>
      <c r="H66">
        <v>39</v>
      </c>
      <c r="I66">
        <v>33.99</v>
      </c>
      <c r="J66" t="s">
        <v>180</v>
      </c>
      <c r="K66" t="s">
        <v>40</v>
      </c>
    </row>
    <row r="67" spans="1:11">
      <c r="A67" s="61">
        <f t="shared" si="0"/>
        <v>44218</v>
      </c>
      <c r="B67" s="60">
        <f t="shared" si="1"/>
        <v>0.67025462962962956</v>
      </c>
      <c r="C67" s="59">
        <f t="shared" si="2"/>
        <v>66</v>
      </c>
      <c r="D67" s="58">
        <f t="shared" si="3"/>
        <v>33.99</v>
      </c>
      <c r="E67" s="57">
        <f t="shared" si="4"/>
        <v>2243.34</v>
      </c>
      <c r="F67" s="56" t="str">
        <f t="shared" si="5"/>
        <v>Euronext Amsterdam</v>
      </c>
      <c r="H67">
        <v>66</v>
      </c>
      <c r="I67">
        <v>33.99</v>
      </c>
      <c r="J67" t="s">
        <v>180</v>
      </c>
      <c r="K67" t="s">
        <v>40</v>
      </c>
    </row>
    <row r="68" spans="1:11">
      <c r="A68" s="61">
        <f t="shared" si="0"/>
        <v>44218</v>
      </c>
      <c r="B68" s="60">
        <f t="shared" si="1"/>
        <v>0.66891203703703705</v>
      </c>
      <c r="C68" s="59">
        <f t="shared" si="2"/>
        <v>95</v>
      </c>
      <c r="D68" s="58">
        <f t="shared" si="3"/>
        <v>33.99</v>
      </c>
      <c r="E68" s="57">
        <f t="shared" si="4"/>
        <v>3229.05</v>
      </c>
      <c r="F68" s="56" t="str">
        <f t="shared" si="5"/>
        <v>Euronext Amsterdam</v>
      </c>
      <c r="H68">
        <v>95</v>
      </c>
      <c r="I68">
        <v>33.99</v>
      </c>
      <c r="J68" t="s">
        <v>179</v>
      </c>
      <c r="K68" t="s">
        <v>40</v>
      </c>
    </row>
    <row r="69" spans="1:11">
      <c r="A69" s="61">
        <f t="shared" ref="A69:A132" si="6">IF(H69=0,"",DATE(LEFT(((MID(J69,1,8))),4),MID(((MID(J69,1,8))),5,2),(RIGHT(((MID(J69,1,8))),2))))</f>
        <v>44218</v>
      </c>
      <c r="B69" s="60">
        <f t="shared" ref="B69:B132" si="7">IF(H69=0,"",(MID(J69,10,8)*24+1)/24)</f>
        <v>0.66798611111111106</v>
      </c>
      <c r="C69" s="59">
        <f t="shared" ref="C69:C132" si="8">IF(H69=0,"",H69)</f>
        <v>105</v>
      </c>
      <c r="D69" s="58">
        <f t="shared" ref="D69:D132" si="9">IF(H69=0,"",I69)</f>
        <v>34.01</v>
      </c>
      <c r="E69" s="57">
        <f t="shared" ref="E69:E132" si="10">IF(H69*I69=0," ",H69*I69)</f>
        <v>3571.0499999999997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105</v>
      </c>
      <c r="I69">
        <v>34.01</v>
      </c>
      <c r="J69" t="s">
        <v>178</v>
      </c>
      <c r="K69" t="s">
        <v>40</v>
      </c>
    </row>
    <row r="70" spans="1:11">
      <c r="A70" s="61">
        <f t="shared" si="6"/>
        <v>44218</v>
      </c>
      <c r="B70" s="60">
        <f t="shared" si="7"/>
        <v>0.66797453703703713</v>
      </c>
      <c r="C70" s="59">
        <f t="shared" si="8"/>
        <v>112</v>
      </c>
      <c r="D70" s="58">
        <f t="shared" si="9"/>
        <v>34.01</v>
      </c>
      <c r="E70" s="57">
        <f t="shared" si="10"/>
        <v>3809.12</v>
      </c>
      <c r="F70" s="56" t="str">
        <f t="shared" si="11"/>
        <v>Euronext Amsterdam</v>
      </c>
      <c r="H70">
        <v>112</v>
      </c>
      <c r="I70">
        <v>34.01</v>
      </c>
      <c r="J70" t="s">
        <v>177</v>
      </c>
      <c r="K70" t="s">
        <v>40</v>
      </c>
    </row>
    <row r="71" spans="1:11">
      <c r="A71" s="61">
        <f t="shared" si="6"/>
        <v>44218</v>
      </c>
      <c r="B71" s="60">
        <f t="shared" si="7"/>
        <v>0.66559027777777791</v>
      </c>
      <c r="C71" s="59">
        <f t="shared" si="8"/>
        <v>110</v>
      </c>
      <c r="D71" s="58">
        <f t="shared" si="9"/>
        <v>33.97</v>
      </c>
      <c r="E71" s="57">
        <f t="shared" si="10"/>
        <v>3736.7</v>
      </c>
      <c r="F71" s="56" t="str">
        <f t="shared" si="11"/>
        <v>Euronext Amsterdam</v>
      </c>
      <c r="H71">
        <v>110</v>
      </c>
      <c r="I71">
        <v>33.97</v>
      </c>
      <c r="J71" t="s">
        <v>176</v>
      </c>
      <c r="K71" t="s">
        <v>40</v>
      </c>
    </row>
    <row r="72" spans="1:11">
      <c r="A72" s="61">
        <f t="shared" si="6"/>
        <v>44218</v>
      </c>
      <c r="B72" s="60">
        <f t="shared" si="7"/>
        <v>0.66373842592592591</v>
      </c>
      <c r="C72" s="59">
        <f t="shared" si="8"/>
        <v>208</v>
      </c>
      <c r="D72" s="58">
        <f t="shared" si="9"/>
        <v>33.97</v>
      </c>
      <c r="E72" s="57">
        <f t="shared" si="10"/>
        <v>7065.76</v>
      </c>
      <c r="F72" s="56" t="str">
        <f t="shared" si="11"/>
        <v>Euronext Amsterdam</v>
      </c>
      <c r="H72">
        <v>208</v>
      </c>
      <c r="I72">
        <v>33.97</v>
      </c>
      <c r="J72" t="s">
        <v>175</v>
      </c>
      <c r="K72" t="s">
        <v>40</v>
      </c>
    </row>
    <row r="73" spans="1:11">
      <c r="A73" s="61">
        <f t="shared" si="6"/>
        <v>44218</v>
      </c>
      <c r="B73" s="60">
        <f t="shared" si="7"/>
        <v>0.66239583333333341</v>
      </c>
      <c r="C73" s="59">
        <f t="shared" si="8"/>
        <v>97</v>
      </c>
      <c r="D73" s="58">
        <f t="shared" si="9"/>
        <v>33.99</v>
      </c>
      <c r="E73" s="57">
        <f t="shared" si="10"/>
        <v>3297.03</v>
      </c>
      <c r="F73" s="56" t="str">
        <f t="shared" si="11"/>
        <v>Euronext Amsterdam</v>
      </c>
      <c r="H73">
        <v>97</v>
      </c>
      <c r="I73">
        <v>33.99</v>
      </c>
      <c r="J73" t="s">
        <v>174</v>
      </c>
      <c r="K73" t="s">
        <v>40</v>
      </c>
    </row>
    <row r="74" spans="1:11">
      <c r="A74" s="61">
        <f t="shared" si="6"/>
        <v>44218</v>
      </c>
      <c r="B74" s="60">
        <f t="shared" si="7"/>
        <v>0.66055555555555567</v>
      </c>
      <c r="C74" s="59">
        <f t="shared" si="8"/>
        <v>94</v>
      </c>
      <c r="D74" s="58">
        <f t="shared" si="9"/>
        <v>33.979999999999997</v>
      </c>
      <c r="E74" s="57">
        <f t="shared" si="10"/>
        <v>3194.12</v>
      </c>
      <c r="F74" s="56" t="str">
        <f t="shared" si="11"/>
        <v>Euronext Amsterdam</v>
      </c>
      <c r="H74">
        <v>94</v>
      </c>
      <c r="I74">
        <v>33.979999999999997</v>
      </c>
      <c r="J74" t="s">
        <v>173</v>
      </c>
      <c r="K74" t="s">
        <v>40</v>
      </c>
    </row>
    <row r="75" spans="1:11">
      <c r="A75" s="61">
        <f t="shared" si="6"/>
        <v>44218</v>
      </c>
      <c r="B75" s="60">
        <f t="shared" si="7"/>
        <v>0.65994212962962961</v>
      </c>
      <c r="C75" s="59">
        <f t="shared" si="8"/>
        <v>158</v>
      </c>
      <c r="D75" s="58">
        <f t="shared" si="9"/>
        <v>34</v>
      </c>
      <c r="E75" s="57">
        <f t="shared" si="10"/>
        <v>5372</v>
      </c>
      <c r="F75" s="56" t="str">
        <f t="shared" si="11"/>
        <v>Euronext Amsterdam</v>
      </c>
      <c r="H75">
        <v>158</v>
      </c>
      <c r="I75">
        <v>34</v>
      </c>
      <c r="J75" t="s">
        <v>172</v>
      </c>
      <c r="K75" t="s">
        <v>40</v>
      </c>
    </row>
    <row r="76" spans="1:11">
      <c r="A76" s="61">
        <f t="shared" si="6"/>
        <v>44218</v>
      </c>
      <c r="B76" s="60">
        <f t="shared" si="7"/>
        <v>0.65829861111111121</v>
      </c>
      <c r="C76" s="59">
        <f t="shared" si="8"/>
        <v>23</v>
      </c>
      <c r="D76" s="58">
        <f t="shared" si="9"/>
        <v>34.020000000000003</v>
      </c>
      <c r="E76" s="57">
        <f t="shared" si="10"/>
        <v>782.46</v>
      </c>
      <c r="F76" s="56" t="str">
        <f t="shared" si="11"/>
        <v>Euronext Amsterdam</v>
      </c>
      <c r="H76">
        <v>23</v>
      </c>
      <c r="I76">
        <v>34.020000000000003</v>
      </c>
      <c r="J76" t="s">
        <v>171</v>
      </c>
      <c r="K76" t="s">
        <v>40</v>
      </c>
    </row>
    <row r="77" spans="1:11">
      <c r="A77" s="61">
        <f t="shared" si="6"/>
        <v>44218</v>
      </c>
      <c r="B77" s="60">
        <f t="shared" si="7"/>
        <v>0.65829861111111121</v>
      </c>
      <c r="C77" s="59">
        <f t="shared" si="8"/>
        <v>167</v>
      </c>
      <c r="D77" s="58">
        <f t="shared" si="9"/>
        <v>34.020000000000003</v>
      </c>
      <c r="E77" s="57">
        <f t="shared" si="10"/>
        <v>5681.34</v>
      </c>
      <c r="F77" s="56" t="str">
        <f t="shared" si="11"/>
        <v>Euronext Amsterdam</v>
      </c>
      <c r="H77">
        <v>167</v>
      </c>
      <c r="I77">
        <v>34.020000000000003</v>
      </c>
      <c r="J77" t="s">
        <v>171</v>
      </c>
      <c r="K77" t="s">
        <v>40</v>
      </c>
    </row>
    <row r="78" spans="1:11">
      <c r="A78" s="61">
        <f t="shared" si="6"/>
        <v>44218</v>
      </c>
      <c r="B78" s="60">
        <f t="shared" si="7"/>
        <v>0.65718750000000004</v>
      </c>
      <c r="C78" s="59">
        <f t="shared" si="8"/>
        <v>135</v>
      </c>
      <c r="D78" s="58">
        <f t="shared" si="9"/>
        <v>33.99</v>
      </c>
      <c r="E78" s="57">
        <f t="shared" si="10"/>
        <v>4588.6500000000005</v>
      </c>
      <c r="F78" s="56" t="str">
        <f t="shared" si="11"/>
        <v>Euronext Amsterdam</v>
      </c>
      <c r="H78">
        <v>135</v>
      </c>
      <c r="I78">
        <v>33.99</v>
      </c>
      <c r="J78" t="s">
        <v>170</v>
      </c>
      <c r="K78" t="s">
        <v>40</v>
      </c>
    </row>
    <row r="79" spans="1:11">
      <c r="A79" s="61">
        <f t="shared" si="6"/>
        <v>44218</v>
      </c>
      <c r="B79" s="60">
        <f t="shared" si="7"/>
        <v>0.65568287037037043</v>
      </c>
      <c r="C79" s="59">
        <f t="shared" si="8"/>
        <v>165</v>
      </c>
      <c r="D79" s="58">
        <f t="shared" si="9"/>
        <v>33.979999999999997</v>
      </c>
      <c r="E79" s="57">
        <f t="shared" si="10"/>
        <v>5606.7</v>
      </c>
      <c r="F79" s="56" t="str">
        <f t="shared" si="11"/>
        <v>Euronext Amsterdam</v>
      </c>
      <c r="H79">
        <v>165</v>
      </c>
      <c r="I79">
        <v>33.979999999999997</v>
      </c>
      <c r="J79" t="s">
        <v>169</v>
      </c>
      <c r="K79" t="s">
        <v>40</v>
      </c>
    </row>
    <row r="80" spans="1:11">
      <c r="A80" s="61">
        <f t="shared" si="6"/>
        <v>44218</v>
      </c>
      <c r="B80" s="60">
        <f t="shared" si="7"/>
        <v>0.65077546296296296</v>
      </c>
      <c r="C80" s="59">
        <f t="shared" si="8"/>
        <v>133</v>
      </c>
      <c r="D80" s="58">
        <f t="shared" si="9"/>
        <v>34.020000000000003</v>
      </c>
      <c r="E80" s="57">
        <f t="shared" si="10"/>
        <v>4524.6600000000008</v>
      </c>
      <c r="F80" s="56" t="str">
        <f t="shared" si="11"/>
        <v>Euronext Amsterdam</v>
      </c>
      <c r="H80">
        <v>133</v>
      </c>
      <c r="I80">
        <v>34.020000000000003</v>
      </c>
      <c r="J80" t="s">
        <v>168</v>
      </c>
      <c r="K80" t="s">
        <v>40</v>
      </c>
    </row>
    <row r="81" spans="1:11">
      <c r="A81" s="61">
        <f t="shared" si="6"/>
        <v>44218</v>
      </c>
      <c r="B81" s="60">
        <f t="shared" si="7"/>
        <v>0.65072916666666669</v>
      </c>
      <c r="C81" s="59">
        <f t="shared" si="8"/>
        <v>190</v>
      </c>
      <c r="D81" s="58">
        <f t="shared" si="9"/>
        <v>34.04</v>
      </c>
      <c r="E81" s="57">
        <f t="shared" si="10"/>
        <v>6467.5999999999995</v>
      </c>
      <c r="F81" s="56" t="str">
        <f t="shared" si="11"/>
        <v>Euronext Amsterdam</v>
      </c>
      <c r="H81">
        <v>190</v>
      </c>
      <c r="I81">
        <v>34.04</v>
      </c>
      <c r="J81" t="s">
        <v>167</v>
      </c>
      <c r="K81" t="s">
        <v>40</v>
      </c>
    </row>
    <row r="82" spans="1:11">
      <c r="A82" s="61">
        <f t="shared" si="6"/>
        <v>44218</v>
      </c>
      <c r="B82" s="60">
        <f t="shared" si="7"/>
        <v>0.64962962962962967</v>
      </c>
      <c r="C82" s="59">
        <f t="shared" si="8"/>
        <v>113</v>
      </c>
      <c r="D82" s="58">
        <f t="shared" si="9"/>
        <v>34.06</v>
      </c>
      <c r="E82" s="57">
        <f t="shared" si="10"/>
        <v>3848.78</v>
      </c>
      <c r="F82" s="56" t="str">
        <f t="shared" si="11"/>
        <v>Euronext Amsterdam</v>
      </c>
      <c r="H82">
        <v>113</v>
      </c>
      <c r="I82">
        <v>34.06</v>
      </c>
      <c r="J82" t="s">
        <v>166</v>
      </c>
      <c r="K82" t="s">
        <v>40</v>
      </c>
    </row>
    <row r="83" spans="1:11">
      <c r="A83" s="61">
        <f t="shared" si="6"/>
        <v>44218</v>
      </c>
      <c r="B83" s="60">
        <f t="shared" si="7"/>
        <v>0.64962962962962967</v>
      </c>
      <c r="C83" s="59">
        <f t="shared" si="8"/>
        <v>10</v>
      </c>
      <c r="D83" s="58">
        <f t="shared" si="9"/>
        <v>34.06</v>
      </c>
      <c r="E83" s="57">
        <f t="shared" si="10"/>
        <v>340.6</v>
      </c>
      <c r="F83" s="56" t="str">
        <f t="shared" si="11"/>
        <v>Euronext Amsterdam</v>
      </c>
      <c r="H83">
        <v>10</v>
      </c>
      <c r="I83">
        <v>34.06</v>
      </c>
      <c r="J83" t="s">
        <v>166</v>
      </c>
      <c r="K83" t="s">
        <v>40</v>
      </c>
    </row>
    <row r="84" spans="1:11">
      <c r="A84" s="61">
        <f t="shared" si="6"/>
        <v>44218</v>
      </c>
      <c r="B84" s="60">
        <f t="shared" si="7"/>
        <v>0.64870370370370367</v>
      </c>
      <c r="C84" s="59">
        <f t="shared" si="8"/>
        <v>174</v>
      </c>
      <c r="D84" s="58">
        <f t="shared" si="9"/>
        <v>34.08</v>
      </c>
      <c r="E84" s="57">
        <f t="shared" si="10"/>
        <v>5929.92</v>
      </c>
      <c r="F84" s="56" t="str">
        <f t="shared" si="11"/>
        <v>Euronext Amsterdam</v>
      </c>
      <c r="H84">
        <v>174</v>
      </c>
      <c r="I84">
        <v>34.08</v>
      </c>
      <c r="J84" t="s">
        <v>165</v>
      </c>
      <c r="K84" t="s">
        <v>40</v>
      </c>
    </row>
    <row r="85" spans="1:11">
      <c r="A85" s="61">
        <f t="shared" si="6"/>
        <v>44218</v>
      </c>
      <c r="B85" s="60">
        <f t="shared" si="7"/>
        <v>0.64609953703703704</v>
      </c>
      <c r="C85" s="59">
        <f t="shared" si="8"/>
        <v>115</v>
      </c>
      <c r="D85" s="58">
        <f t="shared" si="9"/>
        <v>33.96</v>
      </c>
      <c r="E85" s="57">
        <f t="shared" si="10"/>
        <v>3905.4</v>
      </c>
      <c r="F85" s="56" t="str">
        <f t="shared" si="11"/>
        <v>Euronext Amsterdam</v>
      </c>
      <c r="H85">
        <v>115</v>
      </c>
      <c r="I85">
        <v>33.96</v>
      </c>
      <c r="J85" t="s">
        <v>164</v>
      </c>
      <c r="K85" t="s">
        <v>40</v>
      </c>
    </row>
    <row r="86" spans="1:11">
      <c r="A86" s="61">
        <f t="shared" si="6"/>
        <v>44218</v>
      </c>
      <c r="B86" s="60">
        <f t="shared" si="7"/>
        <v>0.64609953703703704</v>
      </c>
      <c r="C86" s="59">
        <f t="shared" si="8"/>
        <v>16</v>
      </c>
      <c r="D86" s="58">
        <f t="shared" si="9"/>
        <v>33.96</v>
      </c>
      <c r="E86" s="57">
        <f t="shared" si="10"/>
        <v>543.36</v>
      </c>
      <c r="F86" s="56" t="str">
        <f t="shared" si="11"/>
        <v>Euronext Amsterdam</v>
      </c>
      <c r="H86">
        <v>16</v>
      </c>
      <c r="I86">
        <v>33.96</v>
      </c>
      <c r="J86" t="s">
        <v>164</v>
      </c>
      <c r="K86" t="s">
        <v>40</v>
      </c>
    </row>
    <row r="87" spans="1:11">
      <c r="A87" s="61">
        <f t="shared" si="6"/>
        <v>44218</v>
      </c>
      <c r="B87" s="60">
        <f t="shared" si="7"/>
        <v>0.64526620370370369</v>
      </c>
      <c r="C87" s="59">
        <f t="shared" si="8"/>
        <v>105</v>
      </c>
      <c r="D87" s="58">
        <f t="shared" si="9"/>
        <v>33.99</v>
      </c>
      <c r="E87" s="57">
        <f t="shared" si="10"/>
        <v>3568.9500000000003</v>
      </c>
      <c r="F87" s="56" t="str">
        <f t="shared" si="11"/>
        <v>Euronext Amsterdam</v>
      </c>
      <c r="H87">
        <v>105</v>
      </c>
      <c r="I87">
        <v>33.99</v>
      </c>
      <c r="J87" t="s">
        <v>163</v>
      </c>
      <c r="K87" t="s">
        <v>40</v>
      </c>
    </row>
    <row r="88" spans="1:11">
      <c r="A88" s="61">
        <f t="shared" si="6"/>
        <v>44218</v>
      </c>
      <c r="B88" s="60">
        <f t="shared" si="7"/>
        <v>0.64421296296296304</v>
      </c>
      <c r="C88" s="59">
        <f t="shared" si="8"/>
        <v>87</v>
      </c>
      <c r="D88" s="58">
        <f t="shared" si="9"/>
        <v>33.979999999999997</v>
      </c>
      <c r="E88" s="57">
        <f t="shared" si="10"/>
        <v>2956.2599999999998</v>
      </c>
      <c r="F88" s="56" t="str">
        <f t="shared" si="11"/>
        <v>Euronext Amsterdam</v>
      </c>
      <c r="H88">
        <v>87</v>
      </c>
      <c r="I88">
        <v>33.979999999999997</v>
      </c>
      <c r="J88" t="s">
        <v>162</v>
      </c>
      <c r="K88" t="s">
        <v>40</v>
      </c>
    </row>
    <row r="89" spans="1:11">
      <c r="A89" s="61">
        <f t="shared" si="6"/>
        <v>44218</v>
      </c>
      <c r="B89" s="60">
        <f t="shared" si="7"/>
        <v>0.64421296296296304</v>
      </c>
      <c r="C89" s="59">
        <f t="shared" si="8"/>
        <v>15</v>
      </c>
      <c r="D89" s="58">
        <f t="shared" si="9"/>
        <v>33.979999999999997</v>
      </c>
      <c r="E89" s="57">
        <f t="shared" si="10"/>
        <v>509.69999999999993</v>
      </c>
      <c r="F89" s="56" t="str">
        <f t="shared" si="11"/>
        <v>Euronext Amsterdam</v>
      </c>
      <c r="H89">
        <v>15</v>
      </c>
      <c r="I89">
        <v>33.979999999999997</v>
      </c>
      <c r="J89" t="s">
        <v>162</v>
      </c>
      <c r="K89" t="s">
        <v>40</v>
      </c>
    </row>
    <row r="90" spans="1:11">
      <c r="A90" s="61">
        <f t="shared" si="6"/>
        <v>44218</v>
      </c>
      <c r="B90" s="60">
        <f t="shared" si="7"/>
        <v>0.64312499999999995</v>
      </c>
      <c r="C90" s="59">
        <f t="shared" si="8"/>
        <v>119</v>
      </c>
      <c r="D90" s="58">
        <f t="shared" si="9"/>
        <v>33.96</v>
      </c>
      <c r="E90" s="57">
        <f t="shared" si="10"/>
        <v>4041.2400000000002</v>
      </c>
      <c r="F90" s="56" t="str">
        <f t="shared" si="11"/>
        <v>Euronext Amsterdam</v>
      </c>
      <c r="H90">
        <v>119</v>
      </c>
      <c r="I90">
        <v>33.96</v>
      </c>
      <c r="J90" t="s">
        <v>161</v>
      </c>
      <c r="K90" t="s">
        <v>40</v>
      </c>
    </row>
    <row r="91" spans="1:11">
      <c r="A91" s="61">
        <f t="shared" si="6"/>
        <v>44218</v>
      </c>
      <c r="B91" s="60">
        <f t="shared" si="7"/>
        <v>0.64312499999999995</v>
      </c>
      <c r="C91" s="59">
        <f t="shared" si="8"/>
        <v>41</v>
      </c>
      <c r="D91" s="58">
        <f t="shared" si="9"/>
        <v>33.96</v>
      </c>
      <c r="E91" s="57">
        <f t="shared" si="10"/>
        <v>1392.3600000000001</v>
      </c>
      <c r="F91" s="56" t="str">
        <f t="shared" si="11"/>
        <v>Euronext Amsterdam</v>
      </c>
      <c r="H91">
        <v>41</v>
      </c>
      <c r="I91">
        <v>33.96</v>
      </c>
      <c r="J91" t="s">
        <v>161</v>
      </c>
      <c r="K91" t="s">
        <v>40</v>
      </c>
    </row>
    <row r="92" spans="1:11">
      <c r="A92" s="61">
        <f t="shared" si="6"/>
        <v>44218</v>
      </c>
      <c r="B92" s="60">
        <f t="shared" si="7"/>
        <v>0.64096064814814813</v>
      </c>
      <c r="C92" s="59">
        <f t="shared" si="8"/>
        <v>29</v>
      </c>
      <c r="D92" s="58">
        <f t="shared" si="9"/>
        <v>33.979999999999997</v>
      </c>
      <c r="E92" s="57">
        <f t="shared" si="10"/>
        <v>985.42</v>
      </c>
      <c r="F92" s="56" t="str">
        <f t="shared" si="11"/>
        <v>Euronext Amsterdam</v>
      </c>
      <c r="H92">
        <v>29</v>
      </c>
      <c r="I92">
        <v>33.979999999999997</v>
      </c>
      <c r="J92" t="s">
        <v>160</v>
      </c>
      <c r="K92" t="s">
        <v>40</v>
      </c>
    </row>
    <row r="93" spans="1:11">
      <c r="A93" s="61">
        <f t="shared" si="6"/>
        <v>44218</v>
      </c>
      <c r="B93" s="60">
        <f t="shared" si="7"/>
        <v>0.64096064814814813</v>
      </c>
      <c r="C93" s="59">
        <f t="shared" si="8"/>
        <v>100</v>
      </c>
      <c r="D93" s="58">
        <f t="shared" si="9"/>
        <v>33.979999999999997</v>
      </c>
      <c r="E93" s="57">
        <f t="shared" si="10"/>
        <v>3397.9999999999995</v>
      </c>
      <c r="F93" s="56" t="str">
        <f t="shared" si="11"/>
        <v>Euronext Amsterdam</v>
      </c>
      <c r="H93">
        <v>100</v>
      </c>
      <c r="I93">
        <v>33.979999999999997</v>
      </c>
      <c r="J93" t="s">
        <v>160</v>
      </c>
      <c r="K93" t="s">
        <v>40</v>
      </c>
    </row>
    <row r="94" spans="1:11">
      <c r="A94" s="61">
        <f t="shared" si="6"/>
        <v>44218</v>
      </c>
      <c r="B94" s="60">
        <f t="shared" si="7"/>
        <v>0.64096064814814813</v>
      </c>
      <c r="C94" s="59">
        <f t="shared" si="8"/>
        <v>151</v>
      </c>
      <c r="D94" s="58">
        <f t="shared" si="9"/>
        <v>33.979999999999997</v>
      </c>
      <c r="E94" s="57">
        <f t="shared" si="10"/>
        <v>5130.9799999999996</v>
      </c>
      <c r="F94" s="56" t="str">
        <f t="shared" si="11"/>
        <v>Euronext Amsterdam</v>
      </c>
      <c r="H94">
        <v>151</v>
      </c>
      <c r="I94">
        <v>33.979999999999997</v>
      </c>
      <c r="J94" t="s">
        <v>159</v>
      </c>
      <c r="K94" t="s">
        <v>40</v>
      </c>
    </row>
    <row r="95" spans="1:11">
      <c r="A95" s="61">
        <f t="shared" si="6"/>
        <v>44218</v>
      </c>
      <c r="B95" s="60">
        <f t="shared" si="7"/>
        <v>0.63640046296296304</v>
      </c>
      <c r="C95" s="59">
        <f t="shared" si="8"/>
        <v>140</v>
      </c>
      <c r="D95" s="58">
        <f t="shared" si="9"/>
        <v>33.97</v>
      </c>
      <c r="E95" s="57">
        <f t="shared" si="10"/>
        <v>4755.8</v>
      </c>
      <c r="F95" s="56" t="str">
        <f t="shared" si="11"/>
        <v>Euronext Amsterdam</v>
      </c>
      <c r="H95">
        <v>140</v>
      </c>
      <c r="I95">
        <v>33.97</v>
      </c>
      <c r="J95" t="s">
        <v>158</v>
      </c>
      <c r="K95" t="s">
        <v>40</v>
      </c>
    </row>
    <row r="96" spans="1:11">
      <c r="A96" s="61">
        <f t="shared" si="6"/>
        <v>44218</v>
      </c>
      <c r="B96" s="60">
        <f t="shared" si="7"/>
        <v>0.63388888888888884</v>
      </c>
      <c r="C96" s="59">
        <f t="shared" si="8"/>
        <v>138</v>
      </c>
      <c r="D96" s="58">
        <f t="shared" si="9"/>
        <v>33.979999999999997</v>
      </c>
      <c r="E96" s="57">
        <f t="shared" si="10"/>
        <v>4689.24</v>
      </c>
      <c r="F96" s="56" t="str">
        <f t="shared" si="11"/>
        <v>Euronext Amsterdam</v>
      </c>
      <c r="H96">
        <v>138</v>
      </c>
      <c r="I96">
        <v>33.979999999999997</v>
      </c>
      <c r="J96" t="s">
        <v>157</v>
      </c>
      <c r="K96" t="s">
        <v>40</v>
      </c>
    </row>
    <row r="97" spans="1:11">
      <c r="A97" s="61">
        <f t="shared" si="6"/>
        <v>44218</v>
      </c>
      <c r="B97" s="60">
        <f t="shared" si="7"/>
        <v>0.63046296296296289</v>
      </c>
      <c r="C97" s="59">
        <f t="shared" si="8"/>
        <v>105</v>
      </c>
      <c r="D97" s="58">
        <f t="shared" si="9"/>
        <v>33.950000000000003</v>
      </c>
      <c r="E97" s="57">
        <f t="shared" si="10"/>
        <v>3564.7500000000005</v>
      </c>
      <c r="F97" s="56" t="str">
        <f t="shared" si="11"/>
        <v>Euronext Amsterdam</v>
      </c>
      <c r="H97">
        <v>105</v>
      </c>
      <c r="I97">
        <v>33.950000000000003</v>
      </c>
      <c r="J97" t="s">
        <v>156</v>
      </c>
      <c r="K97" t="s">
        <v>40</v>
      </c>
    </row>
    <row r="98" spans="1:11">
      <c r="A98" s="61">
        <f t="shared" si="6"/>
        <v>44218</v>
      </c>
      <c r="B98" s="60">
        <f t="shared" si="7"/>
        <v>0.62916666666666676</v>
      </c>
      <c r="C98" s="59">
        <f t="shared" si="8"/>
        <v>99</v>
      </c>
      <c r="D98" s="58">
        <f t="shared" si="9"/>
        <v>34</v>
      </c>
      <c r="E98" s="57">
        <f t="shared" si="10"/>
        <v>3366</v>
      </c>
      <c r="F98" s="56" t="str">
        <f t="shared" si="11"/>
        <v>Euronext Amsterdam</v>
      </c>
      <c r="H98">
        <v>99</v>
      </c>
      <c r="I98">
        <v>34</v>
      </c>
      <c r="J98" t="s">
        <v>155</v>
      </c>
      <c r="K98" t="s">
        <v>40</v>
      </c>
    </row>
    <row r="99" spans="1:11">
      <c r="A99" s="61">
        <f t="shared" si="6"/>
        <v>44218</v>
      </c>
      <c r="B99" s="60">
        <f t="shared" si="7"/>
        <v>0.62854166666666667</v>
      </c>
      <c r="C99" s="59">
        <f t="shared" si="8"/>
        <v>149</v>
      </c>
      <c r="D99" s="58">
        <f t="shared" si="9"/>
        <v>34</v>
      </c>
      <c r="E99" s="57">
        <f t="shared" si="10"/>
        <v>5066</v>
      </c>
      <c r="F99" s="56" t="str">
        <f t="shared" si="11"/>
        <v>Euronext Amsterdam</v>
      </c>
      <c r="H99">
        <v>149</v>
      </c>
      <c r="I99">
        <v>34</v>
      </c>
      <c r="J99" t="s">
        <v>154</v>
      </c>
      <c r="K99" t="s">
        <v>40</v>
      </c>
    </row>
    <row r="100" spans="1:11">
      <c r="A100" s="61">
        <f t="shared" si="6"/>
        <v>44218</v>
      </c>
      <c r="B100" s="60">
        <f t="shared" si="7"/>
        <v>0.62646990740740749</v>
      </c>
      <c r="C100" s="59">
        <f t="shared" si="8"/>
        <v>101</v>
      </c>
      <c r="D100" s="58">
        <f t="shared" si="9"/>
        <v>33.950000000000003</v>
      </c>
      <c r="E100" s="57">
        <f t="shared" si="10"/>
        <v>3428.9500000000003</v>
      </c>
      <c r="F100" s="56" t="str">
        <f t="shared" si="11"/>
        <v>Euronext Amsterdam</v>
      </c>
      <c r="H100">
        <v>101</v>
      </c>
      <c r="I100">
        <v>33.950000000000003</v>
      </c>
      <c r="J100" t="s">
        <v>153</v>
      </c>
      <c r="K100" t="s">
        <v>40</v>
      </c>
    </row>
    <row r="101" spans="1:11">
      <c r="A101" s="61">
        <f t="shared" si="6"/>
        <v>44218</v>
      </c>
      <c r="B101" s="60">
        <f t="shared" si="7"/>
        <v>0.62501157407407415</v>
      </c>
      <c r="C101" s="59">
        <f t="shared" si="8"/>
        <v>107</v>
      </c>
      <c r="D101" s="58">
        <f t="shared" si="9"/>
        <v>33.93</v>
      </c>
      <c r="E101" s="57">
        <f t="shared" si="10"/>
        <v>3630.5099999999998</v>
      </c>
      <c r="F101" s="56" t="str">
        <f t="shared" si="11"/>
        <v>Euronext Amsterdam</v>
      </c>
      <c r="H101">
        <v>107</v>
      </c>
      <c r="I101">
        <v>33.93</v>
      </c>
      <c r="J101" t="s">
        <v>152</v>
      </c>
      <c r="K101" t="s">
        <v>40</v>
      </c>
    </row>
    <row r="102" spans="1:11">
      <c r="A102" s="61">
        <f t="shared" si="6"/>
        <v>44218</v>
      </c>
      <c r="B102" s="60">
        <f t="shared" si="7"/>
        <v>0.62291666666666667</v>
      </c>
      <c r="C102" s="59">
        <f t="shared" si="8"/>
        <v>71</v>
      </c>
      <c r="D102" s="58">
        <f t="shared" si="9"/>
        <v>33.92</v>
      </c>
      <c r="E102" s="57">
        <f t="shared" si="10"/>
        <v>2408.3200000000002</v>
      </c>
      <c r="F102" s="56" t="str">
        <f t="shared" si="11"/>
        <v>Euronext Amsterdam</v>
      </c>
      <c r="H102">
        <v>71</v>
      </c>
      <c r="I102">
        <v>33.92</v>
      </c>
      <c r="J102" t="s">
        <v>151</v>
      </c>
      <c r="K102" t="s">
        <v>40</v>
      </c>
    </row>
    <row r="103" spans="1:11">
      <c r="A103" s="61">
        <f t="shared" si="6"/>
        <v>44218</v>
      </c>
      <c r="B103" s="60">
        <f t="shared" si="7"/>
        <v>0.62291666666666667</v>
      </c>
      <c r="C103" s="59">
        <f t="shared" si="8"/>
        <v>31</v>
      </c>
      <c r="D103" s="58">
        <f t="shared" si="9"/>
        <v>33.92</v>
      </c>
      <c r="E103" s="57">
        <f t="shared" si="10"/>
        <v>1051.52</v>
      </c>
      <c r="F103" s="56" t="str">
        <f t="shared" si="11"/>
        <v>Euronext Amsterdam</v>
      </c>
      <c r="H103">
        <v>31</v>
      </c>
      <c r="I103">
        <v>33.92</v>
      </c>
      <c r="J103" t="s">
        <v>151</v>
      </c>
      <c r="K103" t="s">
        <v>40</v>
      </c>
    </row>
    <row r="104" spans="1:11">
      <c r="A104" s="61">
        <f t="shared" si="6"/>
        <v>44218</v>
      </c>
      <c r="B104" s="60">
        <f t="shared" si="7"/>
        <v>0.62197916666666664</v>
      </c>
      <c r="C104" s="59">
        <f t="shared" si="8"/>
        <v>51</v>
      </c>
      <c r="D104" s="58">
        <f t="shared" si="9"/>
        <v>33.97</v>
      </c>
      <c r="E104" s="57">
        <f t="shared" si="10"/>
        <v>1732.47</v>
      </c>
      <c r="F104" s="56" t="str">
        <f t="shared" si="11"/>
        <v>Euronext Amsterdam</v>
      </c>
      <c r="H104">
        <v>51</v>
      </c>
      <c r="I104">
        <v>33.97</v>
      </c>
      <c r="J104" t="s">
        <v>150</v>
      </c>
      <c r="K104" t="s">
        <v>40</v>
      </c>
    </row>
    <row r="105" spans="1:11">
      <c r="A105" s="61">
        <f t="shared" si="6"/>
        <v>44218</v>
      </c>
      <c r="B105" s="60">
        <f t="shared" si="7"/>
        <v>0.62197916666666664</v>
      </c>
      <c r="C105" s="59">
        <f t="shared" si="8"/>
        <v>46</v>
      </c>
      <c r="D105" s="58">
        <f t="shared" si="9"/>
        <v>33.97</v>
      </c>
      <c r="E105" s="57">
        <f t="shared" si="10"/>
        <v>1562.62</v>
      </c>
      <c r="F105" s="56" t="str">
        <f t="shared" si="11"/>
        <v>Euronext Amsterdam</v>
      </c>
      <c r="H105">
        <v>46</v>
      </c>
      <c r="I105">
        <v>33.97</v>
      </c>
      <c r="J105" t="s">
        <v>150</v>
      </c>
      <c r="K105" t="s">
        <v>40</v>
      </c>
    </row>
    <row r="106" spans="1:11">
      <c r="A106" s="61">
        <f t="shared" si="6"/>
        <v>44218</v>
      </c>
      <c r="B106" s="60">
        <f t="shared" si="7"/>
        <v>0.61996527777777777</v>
      </c>
      <c r="C106" s="59">
        <f t="shared" si="8"/>
        <v>178</v>
      </c>
      <c r="D106" s="58">
        <f t="shared" si="9"/>
        <v>33.979999999999997</v>
      </c>
      <c r="E106" s="57">
        <f t="shared" si="10"/>
        <v>6048.44</v>
      </c>
      <c r="F106" s="56" t="str">
        <f t="shared" si="11"/>
        <v>Euronext Amsterdam</v>
      </c>
      <c r="H106">
        <v>178</v>
      </c>
      <c r="I106">
        <v>33.979999999999997</v>
      </c>
      <c r="J106" t="s">
        <v>149</v>
      </c>
      <c r="K106" t="s">
        <v>40</v>
      </c>
    </row>
    <row r="107" spans="1:11">
      <c r="A107" s="61">
        <f t="shared" si="6"/>
        <v>44218</v>
      </c>
      <c r="B107" s="60">
        <f t="shared" si="7"/>
        <v>0.61996527777777777</v>
      </c>
      <c r="C107" s="59">
        <f t="shared" si="8"/>
        <v>130</v>
      </c>
      <c r="D107" s="58">
        <f t="shared" si="9"/>
        <v>33.979999999999997</v>
      </c>
      <c r="E107" s="57">
        <f t="shared" si="10"/>
        <v>4417.3999999999996</v>
      </c>
      <c r="F107" s="56" t="str">
        <f t="shared" si="11"/>
        <v>Euronext Amsterdam</v>
      </c>
      <c r="H107">
        <v>130</v>
      </c>
      <c r="I107">
        <v>33.979999999999997</v>
      </c>
      <c r="J107" t="s">
        <v>149</v>
      </c>
      <c r="K107" t="s">
        <v>40</v>
      </c>
    </row>
    <row r="108" spans="1:11">
      <c r="A108" s="61">
        <f t="shared" si="6"/>
        <v>44218</v>
      </c>
      <c r="B108" s="60">
        <f t="shared" si="7"/>
        <v>0.6196990740740741</v>
      </c>
      <c r="C108" s="59">
        <f t="shared" si="8"/>
        <v>9</v>
      </c>
      <c r="D108" s="58">
        <f t="shared" si="9"/>
        <v>33.979999999999997</v>
      </c>
      <c r="E108" s="57">
        <f t="shared" si="10"/>
        <v>305.82</v>
      </c>
      <c r="F108" s="56" t="str">
        <f t="shared" si="11"/>
        <v>Euronext Amsterdam</v>
      </c>
      <c r="H108">
        <v>9</v>
      </c>
      <c r="I108">
        <v>33.979999999999997</v>
      </c>
      <c r="J108" t="s">
        <v>148</v>
      </c>
      <c r="K108" t="s">
        <v>40</v>
      </c>
    </row>
    <row r="109" spans="1:11">
      <c r="A109" s="61">
        <f t="shared" si="6"/>
        <v>44218</v>
      </c>
      <c r="B109" s="60">
        <f t="shared" si="7"/>
        <v>0.61577546296296293</v>
      </c>
      <c r="C109" s="59">
        <f t="shared" si="8"/>
        <v>31</v>
      </c>
      <c r="D109" s="58">
        <f t="shared" si="9"/>
        <v>33.96</v>
      </c>
      <c r="E109" s="57">
        <f t="shared" si="10"/>
        <v>1052.76</v>
      </c>
      <c r="F109" s="56" t="str">
        <f t="shared" si="11"/>
        <v>Euronext Amsterdam</v>
      </c>
      <c r="H109">
        <v>31</v>
      </c>
      <c r="I109">
        <v>33.96</v>
      </c>
      <c r="J109" t="s">
        <v>147</v>
      </c>
      <c r="K109" t="s">
        <v>40</v>
      </c>
    </row>
    <row r="110" spans="1:11">
      <c r="A110" s="61">
        <f t="shared" si="6"/>
        <v>44218</v>
      </c>
      <c r="B110" s="60">
        <f t="shared" si="7"/>
        <v>0.61577546296296293</v>
      </c>
      <c r="C110" s="59">
        <f t="shared" si="8"/>
        <v>144</v>
      </c>
      <c r="D110" s="58">
        <f t="shared" si="9"/>
        <v>33.97</v>
      </c>
      <c r="E110" s="57">
        <f t="shared" si="10"/>
        <v>4891.68</v>
      </c>
      <c r="F110" s="56" t="str">
        <f t="shared" si="11"/>
        <v>Euronext Amsterdam</v>
      </c>
      <c r="H110">
        <v>144</v>
      </c>
      <c r="I110">
        <v>33.97</v>
      </c>
      <c r="J110" t="s">
        <v>146</v>
      </c>
      <c r="K110" t="s">
        <v>40</v>
      </c>
    </row>
    <row r="111" spans="1:11">
      <c r="A111" s="61">
        <f t="shared" si="6"/>
        <v>44218</v>
      </c>
      <c r="B111" s="60">
        <f t="shared" si="7"/>
        <v>0.61253472222222216</v>
      </c>
      <c r="C111" s="59">
        <f t="shared" si="8"/>
        <v>94</v>
      </c>
      <c r="D111" s="58">
        <f t="shared" si="9"/>
        <v>33.94</v>
      </c>
      <c r="E111" s="57">
        <f t="shared" si="10"/>
        <v>3190.3599999999997</v>
      </c>
      <c r="F111" s="56" t="str">
        <f t="shared" si="11"/>
        <v>Euronext Amsterdam</v>
      </c>
      <c r="H111">
        <v>94</v>
      </c>
      <c r="I111">
        <v>33.94</v>
      </c>
      <c r="J111" t="s">
        <v>145</v>
      </c>
      <c r="K111" t="s">
        <v>40</v>
      </c>
    </row>
    <row r="112" spans="1:11">
      <c r="A112" s="61">
        <f t="shared" si="6"/>
        <v>44218</v>
      </c>
      <c r="B112" s="60">
        <f t="shared" si="7"/>
        <v>0.61064814814814816</v>
      </c>
      <c r="C112" s="59">
        <f t="shared" si="8"/>
        <v>105</v>
      </c>
      <c r="D112" s="58">
        <f t="shared" si="9"/>
        <v>33.94</v>
      </c>
      <c r="E112" s="57">
        <f t="shared" si="10"/>
        <v>3563.7</v>
      </c>
      <c r="F112" s="56" t="str">
        <f t="shared" si="11"/>
        <v>Euronext Amsterdam</v>
      </c>
      <c r="H112">
        <v>105</v>
      </c>
      <c r="I112">
        <v>33.94</v>
      </c>
      <c r="J112" t="s">
        <v>144</v>
      </c>
      <c r="K112" t="s">
        <v>40</v>
      </c>
    </row>
    <row r="113" spans="1:11">
      <c r="A113" s="61">
        <f t="shared" si="6"/>
        <v>44218</v>
      </c>
      <c r="B113" s="60">
        <f t="shared" si="7"/>
        <v>0.60905092592592591</v>
      </c>
      <c r="C113" s="59">
        <f t="shared" si="8"/>
        <v>97</v>
      </c>
      <c r="D113" s="58">
        <f t="shared" si="9"/>
        <v>33.94</v>
      </c>
      <c r="E113" s="57">
        <f t="shared" si="10"/>
        <v>3292.18</v>
      </c>
      <c r="F113" s="56" t="str">
        <f t="shared" si="11"/>
        <v>Euronext Amsterdam</v>
      </c>
      <c r="H113">
        <v>97</v>
      </c>
      <c r="I113">
        <v>33.94</v>
      </c>
      <c r="J113" t="s">
        <v>143</v>
      </c>
      <c r="K113" t="s">
        <v>40</v>
      </c>
    </row>
    <row r="114" spans="1:11">
      <c r="A114" s="61">
        <f t="shared" si="6"/>
        <v>44218</v>
      </c>
      <c r="B114" s="60">
        <f t="shared" si="7"/>
        <v>0.60767361111111107</v>
      </c>
      <c r="C114" s="59">
        <f t="shared" si="8"/>
        <v>168</v>
      </c>
      <c r="D114" s="58">
        <f t="shared" si="9"/>
        <v>33.94</v>
      </c>
      <c r="E114" s="57">
        <f t="shared" si="10"/>
        <v>5701.92</v>
      </c>
      <c r="F114" s="56" t="str">
        <f t="shared" si="11"/>
        <v>Euronext Amsterdam</v>
      </c>
      <c r="H114">
        <v>168</v>
      </c>
      <c r="I114">
        <v>33.94</v>
      </c>
      <c r="J114" t="s">
        <v>142</v>
      </c>
      <c r="K114" t="s">
        <v>40</v>
      </c>
    </row>
    <row r="115" spans="1:11">
      <c r="A115" s="61">
        <f t="shared" si="6"/>
        <v>44218</v>
      </c>
      <c r="B115" s="60">
        <f t="shared" si="7"/>
        <v>0.60479166666666673</v>
      </c>
      <c r="C115" s="59">
        <f t="shared" si="8"/>
        <v>107</v>
      </c>
      <c r="D115" s="58">
        <f t="shared" si="9"/>
        <v>33.97</v>
      </c>
      <c r="E115" s="57">
        <f t="shared" si="10"/>
        <v>3634.79</v>
      </c>
      <c r="F115" s="56" t="str">
        <f t="shared" si="11"/>
        <v>Euronext Amsterdam</v>
      </c>
      <c r="H115">
        <v>107</v>
      </c>
      <c r="I115">
        <v>33.97</v>
      </c>
      <c r="J115" t="s">
        <v>141</v>
      </c>
      <c r="K115" t="s">
        <v>40</v>
      </c>
    </row>
    <row r="116" spans="1:11">
      <c r="A116" s="61">
        <f t="shared" si="6"/>
        <v>44218</v>
      </c>
      <c r="B116" s="60">
        <f t="shared" si="7"/>
        <v>0.60479166666666673</v>
      </c>
      <c r="C116" s="59">
        <f t="shared" si="8"/>
        <v>210</v>
      </c>
      <c r="D116" s="58">
        <f t="shared" si="9"/>
        <v>33.97</v>
      </c>
      <c r="E116" s="57">
        <f t="shared" si="10"/>
        <v>7133.7</v>
      </c>
      <c r="F116" s="56" t="str">
        <f t="shared" si="11"/>
        <v>Euronext Amsterdam</v>
      </c>
      <c r="H116">
        <v>210</v>
      </c>
      <c r="I116">
        <v>33.97</v>
      </c>
      <c r="J116" t="s">
        <v>140</v>
      </c>
      <c r="K116" t="s">
        <v>40</v>
      </c>
    </row>
    <row r="117" spans="1:11">
      <c r="A117" s="61">
        <f t="shared" si="6"/>
        <v>44218</v>
      </c>
      <c r="B117" s="60">
        <f t="shared" si="7"/>
        <v>0.60034722222222214</v>
      </c>
      <c r="C117" s="59">
        <f t="shared" si="8"/>
        <v>17</v>
      </c>
      <c r="D117" s="58">
        <f t="shared" si="9"/>
        <v>33.93</v>
      </c>
      <c r="E117" s="57">
        <f t="shared" si="10"/>
        <v>576.80999999999995</v>
      </c>
      <c r="F117" s="56" t="str">
        <f t="shared" si="11"/>
        <v>Euronext Amsterdam</v>
      </c>
      <c r="H117">
        <v>17</v>
      </c>
      <c r="I117">
        <v>33.93</v>
      </c>
      <c r="J117" t="s">
        <v>139</v>
      </c>
      <c r="K117" t="s">
        <v>40</v>
      </c>
    </row>
    <row r="118" spans="1:11">
      <c r="A118" s="61">
        <f t="shared" si="6"/>
        <v>44218</v>
      </c>
      <c r="B118" s="60">
        <f t="shared" si="7"/>
        <v>0.60034722222222214</v>
      </c>
      <c r="C118" s="59">
        <f t="shared" si="8"/>
        <v>35</v>
      </c>
      <c r="D118" s="58">
        <f t="shared" si="9"/>
        <v>33.93</v>
      </c>
      <c r="E118" s="57">
        <f t="shared" si="10"/>
        <v>1187.55</v>
      </c>
      <c r="F118" s="56" t="str">
        <f t="shared" si="11"/>
        <v>Euronext Amsterdam</v>
      </c>
      <c r="H118">
        <v>35</v>
      </c>
      <c r="I118">
        <v>33.93</v>
      </c>
      <c r="J118" t="s">
        <v>139</v>
      </c>
      <c r="K118" t="s">
        <v>40</v>
      </c>
    </row>
    <row r="119" spans="1:11">
      <c r="A119" s="61">
        <f t="shared" si="6"/>
        <v>44218</v>
      </c>
      <c r="B119" s="60">
        <f t="shared" si="7"/>
        <v>0.60034722222222214</v>
      </c>
      <c r="C119" s="59">
        <f t="shared" si="8"/>
        <v>51</v>
      </c>
      <c r="D119" s="58">
        <f t="shared" si="9"/>
        <v>33.93</v>
      </c>
      <c r="E119" s="57">
        <f t="shared" si="10"/>
        <v>1730.43</v>
      </c>
      <c r="F119" s="56" t="str">
        <f t="shared" si="11"/>
        <v>Euronext Amsterdam</v>
      </c>
      <c r="H119">
        <v>51</v>
      </c>
      <c r="I119">
        <v>33.93</v>
      </c>
      <c r="J119" t="s">
        <v>139</v>
      </c>
      <c r="K119" t="s">
        <v>40</v>
      </c>
    </row>
    <row r="120" spans="1:11">
      <c r="A120" s="61">
        <f t="shared" si="6"/>
        <v>44218</v>
      </c>
      <c r="B120" s="60">
        <f t="shared" si="7"/>
        <v>0.59774305555555551</v>
      </c>
      <c r="C120" s="59">
        <f t="shared" si="8"/>
        <v>104</v>
      </c>
      <c r="D120" s="58">
        <f t="shared" si="9"/>
        <v>33.909999999999997</v>
      </c>
      <c r="E120" s="57">
        <f t="shared" si="10"/>
        <v>3526.6399999999994</v>
      </c>
      <c r="F120" s="56" t="str">
        <f t="shared" si="11"/>
        <v>Euronext Amsterdam</v>
      </c>
      <c r="H120">
        <v>104</v>
      </c>
      <c r="I120">
        <v>33.909999999999997</v>
      </c>
      <c r="J120" t="s">
        <v>138</v>
      </c>
      <c r="K120" t="s">
        <v>40</v>
      </c>
    </row>
    <row r="121" spans="1:11">
      <c r="A121" s="61">
        <f t="shared" si="6"/>
        <v>44218</v>
      </c>
      <c r="B121" s="60">
        <f t="shared" si="7"/>
        <v>0.59629629629629644</v>
      </c>
      <c r="C121" s="59">
        <f t="shared" si="8"/>
        <v>104</v>
      </c>
      <c r="D121" s="58">
        <f t="shared" si="9"/>
        <v>33.93</v>
      </c>
      <c r="E121" s="57">
        <f t="shared" si="10"/>
        <v>3528.72</v>
      </c>
      <c r="F121" s="56" t="str">
        <f t="shared" si="11"/>
        <v>Euronext Amsterdam</v>
      </c>
      <c r="H121">
        <v>104</v>
      </c>
      <c r="I121">
        <v>33.93</v>
      </c>
      <c r="J121" t="s">
        <v>137</v>
      </c>
      <c r="K121" t="s">
        <v>40</v>
      </c>
    </row>
    <row r="122" spans="1:11">
      <c r="A122" s="61">
        <f t="shared" si="6"/>
        <v>44218</v>
      </c>
      <c r="B122" s="60">
        <f t="shared" si="7"/>
        <v>0.59429398148148138</v>
      </c>
      <c r="C122" s="59">
        <f t="shared" si="8"/>
        <v>146</v>
      </c>
      <c r="D122" s="58">
        <f t="shared" si="9"/>
        <v>33.93</v>
      </c>
      <c r="E122" s="57">
        <f t="shared" si="10"/>
        <v>4953.78</v>
      </c>
      <c r="F122" s="56" t="str">
        <f t="shared" si="11"/>
        <v>Euronext Amsterdam</v>
      </c>
      <c r="H122">
        <v>146</v>
      </c>
      <c r="I122">
        <v>33.93</v>
      </c>
      <c r="J122" t="s">
        <v>136</v>
      </c>
      <c r="K122" t="s">
        <v>40</v>
      </c>
    </row>
    <row r="123" spans="1:11">
      <c r="A123" s="61">
        <f t="shared" si="6"/>
        <v>44218</v>
      </c>
      <c r="B123" s="60">
        <f t="shared" si="7"/>
        <v>0.59429398148148138</v>
      </c>
      <c r="C123" s="59">
        <f t="shared" si="8"/>
        <v>29</v>
      </c>
      <c r="D123" s="58">
        <f t="shared" si="9"/>
        <v>33.93</v>
      </c>
      <c r="E123" s="57">
        <f t="shared" si="10"/>
        <v>983.97</v>
      </c>
      <c r="F123" s="56" t="str">
        <f t="shared" si="11"/>
        <v>Euronext Amsterdam</v>
      </c>
      <c r="H123">
        <v>29</v>
      </c>
      <c r="I123">
        <v>33.93</v>
      </c>
      <c r="J123" t="s">
        <v>135</v>
      </c>
      <c r="K123" t="s">
        <v>40</v>
      </c>
    </row>
    <row r="124" spans="1:11">
      <c r="A124" s="61">
        <f t="shared" si="6"/>
        <v>44218</v>
      </c>
      <c r="B124" s="60">
        <f t="shared" si="7"/>
        <v>0.59032407407407417</v>
      </c>
      <c r="C124" s="59">
        <f t="shared" si="8"/>
        <v>121</v>
      </c>
      <c r="D124" s="58">
        <f t="shared" si="9"/>
        <v>33.94</v>
      </c>
      <c r="E124" s="57">
        <f t="shared" si="10"/>
        <v>4106.74</v>
      </c>
      <c r="F124" s="56" t="str">
        <f t="shared" si="11"/>
        <v>Euronext Amsterdam</v>
      </c>
      <c r="H124">
        <v>121</v>
      </c>
      <c r="I124">
        <v>33.94</v>
      </c>
      <c r="J124" t="s">
        <v>134</v>
      </c>
      <c r="K124" t="s">
        <v>40</v>
      </c>
    </row>
    <row r="125" spans="1:11">
      <c r="A125" s="61">
        <f t="shared" si="6"/>
        <v>44218</v>
      </c>
      <c r="B125" s="60">
        <f t="shared" si="7"/>
        <v>0.59032407407407417</v>
      </c>
      <c r="C125" s="59">
        <f t="shared" si="8"/>
        <v>25</v>
      </c>
      <c r="D125" s="58">
        <f t="shared" si="9"/>
        <v>33.94</v>
      </c>
      <c r="E125" s="57">
        <f t="shared" si="10"/>
        <v>848.5</v>
      </c>
      <c r="F125" s="56" t="str">
        <f t="shared" si="11"/>
        <v>Euronext Amsterdam</v>
      </c>
      <c r="H125">
        <v>25</v>
      </c>
      <c r="I125">
        <v>33.94</v>
      </c>
      <c r="J125" t="s">
        <v>134</v>
      </c>
      <c r="K125" t="s">
        <v>40</v>
      </c>
    </row>
    <row r="126" spans="1:11">
      <c r="A126" s="61">
        <f t="shared" si="6"/>
        <v>44218</v>
      </c>
      <c r="B126" s="60">
        <f t="shared" si="7"/>
        <v>0.58657407407407403</v>
      </c>
      <c r="C126" s="59">
        <f t="shared" si="8"/>
        <v>151</v>
      </c>
      <c r="D126" s="58">
        <f t="shared" si="9"/>
        <v>33.94</v>
      </c>
      <c r="E126" s="57">
        <f t="shared" si="10"/>
        <v>5124.9399999999996</v>
      </c>
      <c r="F126" s="56" t="str">
        <f t="shared" si="11"/>
        <v>Euronext Amsterdam</v>
      </c>
      <c r="H126">
        <v>151</v>
      </c>
      <c r="I126">
        <v>33.94</v>
      </c>
      <c r="J126" t="s">
        <v>133</v>
      </c>
      <c r="K126" t="s">
        <v>40</v>
      </c>
    </row>
    <row r="127" spans="1:11">
      <c r="A127" s="61">
        <f t="shared" si="6"/>
        <v>44218</v>
      </c>
      <c r="B127" s="60">
        <f t="shared" si="7"/>
        <v>0.58657407407407403</v>
      </c>
      <c r="C127" s="59">
        <f t="shared" si="8"/>
        <v>28</v>
      </c>
      <c r="D127" s="58">
        <f t="shared" si="9"/>
        <v>33.94</v>
      </c>
      <c r="E127" s="57">
        <f t="shared" si="10"/>
        <v>950.31999999999994</v>
      </c>
      <c r="F127" s="56" t="str">
        <f t="shared" si="11"/>
        <v>Euronext Amsterdam</v>
      </c>
      <c r="H127">
        <v>28</v>
      </c>
      <c r="I127">
        <v>33.94</v>
      </c>
      <c r="J127" t="s">
        <v>133</v>
      </c>
      <c r="K127" t="s">
        <v>40</v>
      </c>
    </row>
    <row r="128" spans="1:11">
      <c r="A128" s="61">
        <f t="shared" si="6"/>
        <v>44218</v>
      </c>
      <c r="B128" s="60">
        <f t="shared" si="7"/>
        <v>0.58481481481481479</v>
      </c>
      <c r="C128" s="59">
        <f t="shared" si="8"/>
        <v>78</v>
      </c>
      <c r="D128" s="58">
        <f t="shared" si="9"/>
        <v>33.96</v>
      </c>
      <c r="E128" s="57">
        <f t="shared" si="10"/>
        <v>2648.88</v>
      </c>
      <c r="F128" s="56" t="str">
        <f t="shared" si="11"/>
        <v>Euronext Amsterdam</v>
      </c>
      <c r="H128">
        <v>78</v>
      </c>
      <c r="I128">
        <v>33.96</v>
      </c>
      <c r="J128" t="s">
        <v>132</v>
      </c>
      <c r="K128" t="s">
        <v>40</v>
      </c>
    </row>
    <row r="129" spans="1:11">
      <c r="A129" s="61">
        <f t="shared" si="6"/>
        <v>44218</v>
      </c>
      <c r="B129" s="60">
        <f t="shared" si="7"/>
        <v>0.58481481481481479</v>
      </c>
      <c r="C129" s="59">
        <f t="shared" si="8"/>
        <v>26</v>
      </c>
      <c r="D129" s="58">
        <f t="shared" si="9"/>
        <v>33.96</v>
      </c>
      <c r="E129" s="57">
        <f t="shared" si="10"/>
        <v>882.96</v>
      </c>
      <c r="F129" s="56" t="str">
        <f t="shared" si="11"/>
        <v>Euronext Amsterdam</v>
      </c>
      <c r="H129">
        <v>26</v>
      </c>
      <c r="I129">
        <v>33.96</v>
      </c>
      <c r="J129" t="s">
        <v>132</v>
      </c>
      <c r="K129" t="s">
        <v>40</v>
      </c>
    </row>
    <row r="130" spans="1:11">
      <c r="A130" s="61">
        <f t="shared" si="6"/>
        <v>44218</v>
      </c>
      <c r="B130" s="60">
        <f t="shared" si="7"/>
        <v>0.5832291666666668</v>
      </c>
      <c r="C130" s="59">
        <f t="shared" si="8"/>
        <v>104</v>
      </c>
      <c r="D130" s="58">
        <f t="shared" si="9"/>
        <v>33.979999999999997</v>
      </c>
      <c r="E130" s="57">
        <f t="shared" si="10"/>
        <v>3533.9199999999996</v>
      </c>
      <c r="F130" s="56" t="str">
        <f t="shared" si="11"/>
        <v>Euronext Amsterdam</v>
      </c>
      <c r="H130">
        <v>104</v>
      </c>
      <c r="I130">
        <v>33.979999999999997</v>
      </c>
      <c r="J130" t="s">
        <v>131</v>
      </c>
      <c r="K130" t="s">
        <v>40</v>
      </c>
    </row>
    <row r="131" spans="1:11">
      <c r="A131" s="61">
        <f t="shared" si="6"/>
        <v>44218</v>
      </c>
      <c r="B131" s="60">
        <f t="shared" si="7"/>
        <v>0.57800925925925917</v>
      </c>
      <c r="C131" s="59">
        <f t="shared" si="8"/>
        <v>164</v>
      </c>
      <c r="D131" s="58">
        <f t="shared" si="9"/>
        <v>33.97</v>
      </c>
      <c r="E131" s="57">
        <f t="shared" si="10"/>
        <v>5571.08</v>
      </c>
      <c r="F131" s="56" t="str">
        <f t="shared" si="11"/>
        <v>Euronext Amsterdam</v>
      </c>
      <c r="H131">
        <v>164</v>
      </c>
      <c r="I131">
        <v>33.97</v>
      </c>
      <c r="J131" t="s">
        <v>130</v>
      </c>
      <c r="K131" t="s">
        <v>40</v>
      </c>
    </row>
    <row r="132" spans="1:11">
      <c r="A132" s="61">
        <f t="shared" si="6"/>
        <v>44218</v>
      </c>
      <c r="B132" s="60">
        <f t="shared" si="7"/>
        <v>0.57717592592592604</v>
      </c>
      <c r="C132" s="59">
        <f t="shared" si="8"/>
        <v>105</v>
      </c>
      <c r="D132" s="58">
        <f t="shared" si="9"/>
        <v>33.979999999999997</v>
      </c>
      <c r="E132" s="57">
        <f t="shared" si="10"/>
        <v>3567.8999999999996</v>
      </c>
      <c r="F132" s="56" t="str">
        <f t="shared" si="11"/>
        <v>Euronext Amsterdam</v>
      </c>
      <c r="H132">
        <v>105</v>
      </c>
      <c r="I132">
        <v>33.979999999999997</v>
      </c>
      <c r="J132" t="s">
        <v>129</v>
      </c>
      <c r="K132" t="s">
        <v>40</v>
      </c>
    </row>
    <row r="133" spans="1:11">
      <c r="A133" s="61">
        <f t="shared" ref="A133:A196" si="12">IF(H133=0,"",DATE(LEFT(((MID(J133,1,8))),4),MID(((MID(J133,1,8))),5,2),(RIGHT(((MID(J133,1,8))),2))))</f>
        <v>44218</v>
      </c>
      <c r="B133" s="60">
        <f t="shared" ref="B133:B196" si="13">IF(H133=0,"",(MID(J133,10,8)*24+1)/24)</f>
        <v>0.57004629629629633</v>
      </c>
      <c r="C133" s="59">
        <f t="shared" ref="C133:C196" si="14">IF(H133=0,"",H133)</f>
        <v>156</v>
      </c>
      <c r="D133" s="58">
        <f t="shared" ref="D133:D196" si="15">IF(H133=0,"",I133)</f>
        <v>33.9</v>
      </c>
      <c r="E133" s="57">
        <f t="shared" ref="E133:E196" si="16">IF(H133*I133=0," ",H133*I133)</f>
        <v>5288.4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156</v>
      </c>
      <c r="I133">
        <v>33.9</v>
      </c>
      <c r="J133" t="s">
        <v>128</v>
      </c>
      <c r="K133" t="s">
        <v>40</v>
      </c>
    </row>
    <row r="134" spans="1:11">
      <c r="A134" s="61">
        <f t="shared" si="12"/>
        <v>44218</v>
      </c>
      <c r="B134" s="60">
        <f t="shared" si="13"/>
        <v>0.56958333333333344</v>
      </c>
      <c r="C134" s="59">
        <f t="shared" si="14"/>
        <v>105</v>
      </c>
      <c r="D134" s="58">
        <f t="shared" si="15"/>
        <v>33.9</v>
      </c>
      <c r="E134" s="57">
        <f t="shared" si="16"/>
        <v>3559.5</v>
      </c>
      <c r="F134" s="56" t="str">
        <f t="shared" si="17"/>
        <v>Euronext Amsterdam</v>
      </c>
      <c r="H134">
        <v>105</v>
      </c>
      <c r="I134">
        <v>33.9</v>
      </c>
      <c r="J134" t="s">
        <v>127</v>
      </c>
      <c r="K134" t="s">
        <v>40</v>
      </c>
    </row>
    <row r="135" spans="1:11">
      <c r="A135" s="61">
        <f t="shared" si="12"/>
        <v>44218</v>
      </c>
      <c r="B135" s="60">
        <f t="shared" si="13"/>
        <v>0.56736111111111109</v>
      </c>
      <c r="C135" s="59">
        <f t="shared" si="14"/>
        <v>97</v>
      </c>
      <c r="D135" s="58">
        <f t="shared" si="15"/>
        <v>33.950000000000003</v>
      </c>
      <c r="E135" s="57">
        <f t="shared" si="16"/>
        <v>3293.15</v>
      </c>
      <c r="F135" s="56" t="str">
        <f t="shared" si="17"/>
        <v>Euronext Amsterdam</v>
      </c>
      <c r="H135">
        <v>97</v>
      </c>
      <c r="I135">
        <v>33.950000000000003</v>
      </c>
      <c r="J135" t="s">
        <v>126</v>
      </c>
      <c r="K135" t="s">
        <v>40</v>
      </c>
    </row>
    <row r="136" spans="1:11">
      <c r="A136" s="61">
        <f t="shared" si="12"/>
        <v>44218</v>
      </c>
      <c r="B136" s="60">
        <f t="shared" si="13"/>
        <v>0.55792824074074066</v>
      </c>
      <c r="C136" s="59">
        <f t="shared" si="14"/>
        <v>148</v>
      </c>
      <c r="D136" s="58">
        <f t="shared" si="15"/>
        <v>33.950000000000003</v>
      </c>
      <c r="E136" s="57">
        <f t="shared" si="16"/>
        <v>5024.6000000000004</v>
      </c>
      <c r="F136" s="56" t="str">
        <f t="shared" si="17"/>
        <v>Euronext Amsterdam</v>
      </c>
      <c r="H136">
        <v>148</v>
      </c>
      <c r="I136">
        <v>33.950000000000003</v>
      </c>
      <c r="J136" t="s">
        <v>125</v>
      </c>
      <c r="K136" t="s">
        <v>40</v>
      </c>
    </row>
    <row r="137" spans="1:11">
      <c r="A137" s="61">
        <f t="shared" si="12"/>
        <v>44218</v>
      </c>
      <c r="B137" s="60">
        <f t="shared" si="13"/>
        <v>0.55489583333333348</v>
      </c>
      <c r="C137" s="59">
        <f t="shared" si="14"/>
        <v>117</v>
      </c>
      <c r="D137" s="58">
        <f t="shared" si="15"/>
        <v>33.950000000000003</v>
      </c>
      <c r="E137" s="57">
        <f t="shared" si="16"/>
        <v>3972.1500000000005</v>
      </c>
      <c r="F137" s="56" t="str">
        <f t="shared" si="17"/>
        <v>Euronext Amsterdam</v>
      </c>
      <c r="H137">
        <v>117</v>
      </c>
      <c r="I137">
        <v>33.950000000000003</v>
      </c>
      <c r="J137" t="s">
        <v>124</v>
      </c>
      <c r="K137" t="s">
        <v>40</v>
      </c>
    </row>
    <row r="138" spans="1:11">
      <c r="A138" s="61">
        <f t="shared" si="12"/>
        <v>44218</v>
      </c>
      <c r="B138" s="60">
        <f t="shared" si="13"/>
        <v>0.54819444444444443</v>
      </c>
      <c r="C138" s="59">
        <f t="shared" si="14"/>
        <v>175</v>
      </c>
      <c r="D138" s="58">
        <f t="shared" si="15"/>
        <v>33.9</v>
      </c>
      <c r="E138" s="57">
        <f t="shared" si="16"/>
        <v>5932.5</v>
      </c>
      <c r="F138" s="56" t="str">
        <f t="shared" si="17"/>
        <v>Euronext Amsterdam</v>
      </c>
      <c r="H138">
        <v>175</v>
      </c>
      <c r="I138">
        <v>33.9</v>
      </c>
      <c r="J138" t="s">
        <v>123</v>
      </c>
      <c r="K138" t="s">
        <v>40</v>
      </c>
    </row>
    <row r="139" spans="1:11">
      <c r="A139" s="61">
        <f t="shared" si="12"/>
        <v>44218</v>
      </c>
      <c r="B139" s="60">
        <f t="shared" si="13"/>
        <v>0.54806712962962967</v>
      </c>
      <c r="C139" s="59">
        <f t="shared" si="14"/>
        <v>43</v>
      </c>
      <c r="D139" s="58">
        <f t="shared" si="15"/>
        <v>33.909999999999997</v>
      </c>
      <c r="E139" s="57">
        <f t="shared" si="16"/>
        <v>1458.1299999999999</v>
      </c>
      <c r="F139" s="56" t="str">
        <f t="shared" si="17"/>
        <v>Euronext Amsterdam</v>
      </c>
      <c r="H139">
        <v>43</v>
      </c>
      <c r="I139">
        <v>33.909999999999997</v>
      </c>
      <c r="J139" t="s">
        <v>122</v>
      </c>
      <c r="K139" t="s">
        <v>40</v>
      </c>
    </row>
    <row r="140" spans="1:11">
      <c r="A140" s="61">
        <f t="shared" si="12"/>
        <v>44218</v>
      </c>
      <c r="B140" s="60">
        <f t="shared" si="13"/>
        <v>0.54256944444444455</v>
      </c>
      <c r="C140" s="59">
        <f t="shared" si="14"/>
        <v>56</v>
      </c>
      <c r="D140" s="58">
        <f t="shared" si="15"/>
        <v>33.950000000000003</v>
      </c>
      <c r="E140" s="57">
        <f t="shared" si="16"/>
        <v>1901.2000000000003</v>
      </c>
      <c r="F140" s="56" t="str">
        <f t="shared" si="17"/>
        <v>Euronext Amsterdam</v>
      </c>
      <c r="H140">
        <v>56</v>
      </c>
      <c r="I140">
        <v>33.950000000000003</v>
      </c>
      <c r="J140" t="s">
        <v>121</v>
      </c>
      <c r="K140" t="s">
        <v>40</v>
      </c>
    </row>
    <row r="141" spans="1:11">
      <c r="A141" s="61">
        <f t="shared" si="12"/>
        <v>44218</v>
      </c>
      <c r="B141" s="60">
        <f t="shared" si="13"/>
        <v>0.54256944444444455</v>
      </c>
      <c r="C141" s="59">
        <f t="shared" si="14"/>
        <v>31</v>
      </c>
      <c r="D141" s="58">
        <f t="shared" si="15"/>
        <v>33.950000000000003</v>
      </c>
      <c r="E141" s="57">
        <f t="shared" si="16"/>
        <v>1052.45</v>
      </c>
      <c r="F141" s="56" t="str">
        <f t="shared" si="17"/>
        <v>Euronext Amsterdam</v>
      </c>
      <c r="H141">
        <v>31</v>
      </c>
      <c r="I141">
        <v>33.950000000000003</v>
      </c>
      <c r="J141" t="s">
        <v>121</v>
      </c>
      <c r="K141" t="s">
        <v>40</v>
      </c>
    </row>
    <row r="142" spans="1:11">
      <c r="A142" s="61">
        <f t="shared" si="12"/>
        <v>44218</v>
      </c>
      <c r="B142" s="60">
        <f t="shared" si="13"/>
        <v>0.54256944444444455</v>
      </c>
      <c r="C142" s="59">
        <f t="shared" si="14"/>
        <v>105</v>
      </c>
      <c r="D142" s="58">
        <f t="shared" si="15"/>
        <v>33.950000000000003</v>
      </c>
      <c r="E142" s="57">
        <f t="shared" si="16"/>
        <v>3564.7500000000005</v>
      </c>
      <c r="F142" s="56" t="str">
        <f t="shared" si="17"/>
        <v>Euronext Amsterdam</v>
      </c>
      <c r="H142">
        <v>105</v>
      </c>
      <c r="I142">
        <v>33.950000000000003</v>
      </c>
      <c r="J142" t="s">
        <v>121</v>
      </c>
      <c r="K142" t="s">
        <v>40</v>
      </c>
    </row>
    <row r="143" spans="1:11">
      <c r="A143" s="61">
        <f t="shared" si="12"/>
        <v>44218</v>
      </c>
      <c r="B143" s="60">
        <f t="shared" si="13"/>
        <v>0.54021990740740744</v>
      </c>
      <c r="C143" s="59">
        <f t="shared" si="14"/>
        <v>106</v>
      </c>
      <c r="D143" s="58">
        <f t="shared" si="15"/>
        <v>33.979999999999997</v>
      </c>
      <c r="E143" s="57">
        <f t="shared" si="16"/>
        <v>3601.8799999999997</v>
      </c>
      <c r="F143" s="56" t="str">
        <f t="shared" si="17"/>
        <v>Euronext Amsterdam</v>
      </c>
      <c r="H143">
        <v>106</v>
      </c>
      <c r="I143">
        <v>33.979999999999997</v>
      </c>
      <c r="J143" t="s">
        <v>120</v>
      </c>
      <c r="K143" t="s">
        <v>40</v>
      </c>
    </row>
    <row r="144" spans="1:11">
      <c r="A144" s="61">
        <f t="shared" si="12"/>
        <v>44218</v>
      </c>
      <c r="B144" s="60">
        <f t="shared" si="13"/>
        <v>0.53431712962962963</v>
      </c>
      <c r="C144" s="59">
        <f t="shared" si="14"/>
        <v>114</v>
      </c>
      <c r="D144" s="58">
        <f t="shared" si="15"/>
        <v>33.94</v>
      </c>
      <c r="E144" s="57">
        <f t="shared" si="16"/>
        <v>3869.16</v>
      </c>
      <c r="F144" s="56" t="str">
        <f t="shared" si="17"/>
        <v>Euronext Amsterdam</v>
      </c>
      <c r="H144">
        <v>114</v>
      </c>
      <c r="I144">
        <v>33.94</v>
      </c>
      <c r="J144" t="s">
        <v>119</v>
      </c>
      <c r="K144" t="s">
        <v>40</v>
      </c>
    </row>
    <row r="145" spans="1:11">
      <c r="A145" s="61">
        <f t="shared" si="12"/>
        <v>44218</v>
      </c>
      <c r="B145" s="60">
        <f t="shared" si="13"/>
        <v>0.53318287037037038</v>
      </c>
      <c r="C145" s="59">
        <f t="shared" si="14"/>
        <v>111</v>
      </c>
      <c r="D145" s="58">
        <f t="shared" si="15"/>
        <v>33.92</v>
      </c>
      <c r="E145" s="57">
        <f t="shared" si="16"/>
        <v>3765.1200000000003</v>
      </c>
      <c r="F145" s="56" t="str">
        <f t="shared" si="17"/>
        <v>Euronext Amsterdam</v>
      </c>
      <c r="H145">
        <v>111</v>
      </c>
      <c r="I145">
        <v>33.92</v>
      </c>
      <c r="J145" t="s">
        <v>118</v>
      </c>
      <c r="K145" t="s">
        <v>40</v>
      </c>
    </row>
    <row r="146" spans="1:11">
      <c r="A146" s="61">
        <f t="shared" si="12"/>
        <v>44218</v>
      </c>
      <c r="B146" s="60">
        <f t="shared" si="13"/>
        <v>0.53259259259259262</v>
      </c>
      <c r="C146" s="59">
        <f t="shared" si="14"/>
        <v>142</v>
      </c>
      <c r="D146" s="58">
        <f t="shared" si="15"/>
        <v>33.92</v>
      </c>
      <c r="E146" s="57">
        <f t="shared" si="16"/>
        <v>4816.6400000000003</v>
      </c>
      <c r="F146" s="56" t="str">
        <f t="shared" si="17"/>
        <v>Euronext Amsterdam</v>
      </c>
      <c r="H146">
        <v>142</v>
      </c>
      <c r="I146">
        <v>33.92</v>
      </c>
      <c r="J146" t="s">
        <v>117</v>
      </c>
      <c r="K146" t="s">
        <v>40</v>
      </c>
    </row>
    <row r="147" spans="1:11">
      <c r="A147" s="61">
        <f t="shared" si="12"/>
        <v>44218</v>
      </c>
      <c r="B147" s="60">
        <f t="shared" si="13"/>
        <v>0.5269907407407407</v>
      </c>
      <c r="C147" s="59">
        <f t="shared" si="14"/>
        <v>113</v>
      </c>
      <c r="D147" s="58">
        <f t="shared" si="15"/>
        <v>33.94</v>
      </c>
      <c r="E147" s="57">
        <f t="shared" si="16"/>
        <v>3835.22</v>
      </c>
      <c r="F147" s="56" t="str">
        <f t="shared" si="17"/>
        <v>Euronext Amsterdam</v>
      </c>
      <c r="H147">
        <v>113</v>
      </c>
      <c r="I147">
        <v>33.94</v>
      </c>
      <c r="J147" t="s">
        <v>116</v>
      </c>
      <c r="K147" t="s">
        <v>40</v>
      </c>
    </row>
    <row r="148" spans="1:11">
      <c r="A148" s="61">
        <f t="shared" si="12"/>
        <v>44218</v>
      </c>
      <c r="B148" s="60">
        <f t="shared" si="13"/>
        <v>0.5269907407407407</v>
      </c>
      <c r="C148" s="59">
        <f t="shared" si="14"/>
        <v>41</v>
      </c>
      <c r="D148" s="58">
        <f t="shared" si="15"/>
        <v>33.950000000000003</v>
      </c>
      <c r="E148" s="57">
        <f t="shared" si="16"/>
        <v>1391.95</v>
      </c>
      <c r="F148" s="56" t="str">
        <f t="shared" si="17"/>
        <v>Euronext Amsterdam</v>
      </c>
      <c r="H148">
        <v>41</v>
      </c>
      <c r="I148">
        <v>33.950000000000003</v>
      </c>
      <c r="J148" t="s">
        <v>115</v>
      </c>
      <c r="K148" t="s">
        <v>40</v>
      </c>
    </row>
    <row r="149" spans="1:11">
      <c r="A149" s="61">
        <f t="shared" si="12"/>
        <v>44218</v>
      </c>
      <c r="B149" s="60">
        <f t="shared" si="13"/>
        <v>0.52631944444444445</v>
      </c>
      <c r="C149" s="59">
        <f t="shared" si="14"/>
        <v>115</v>
      </c>
      <c r="D149" s="58">
        <f t="shared" si="15"/>
        <v>33.950000000000003</v>
      </c>
      <c r="E149" s="57">
        <f t="shared" si="16"/>
        <v>3904.2500000000005</v>
      </c>
      <c r="F149" s="56" t="str">
        <f t="shared" si="17"/>
        <v>Euronext Amsterdam</v>
      </c>
      <c r="H149">
        <v>115</v>
      </c>
      <c r="I149">
        <v>33.950000000000003</v>
      </c>
      <c r="J149" t="s">
        <v>114</v>
      </c>
      <c r="K149" t="s">
        <v>40</v>
      </c>
    </row>
    <row r="150" spans="1:11">
      <c r="A150" s="61">
        <f t="shared" si="12"/>
        <v>44218</v>
      </c>
      <c r="B150" s="60">
        <f t="shared" si="13"/>
        <v>0.52585648148148145</v>
      </c>
      <c r="C150" s="59">
        <f t="shared" si="14"/>
        <v>126</v>
      </c>
      <c r="D150" s="58">
        <f t="shared" si="15"/>
        <v>33.950000000000003</v>
      </c>
      <c r="E150" s="57">
        <f t="shared" si="16"/>
        <v>4277.7000000000007</v>
      </c>
      <c r="F150" s="56" t="str">
        <f t="shared" si="17"/>
        <v>Euronext Amsterdam</v>
      </c>
      <c r="H150">
        <v>126</v>
      </c>
      <c r="I150">
        <v>33.950000000000003</v>
      </c>
      <c r="J150" t="s">
        <v>113</v>
      </c>
      <c r="K150" t="s">
        <v>40</v>
      </c>
    </row>
    <row r="151" spans="1:11">
      <c r="A151" s="61">
        <f t="shared" si="12"/>
        <v>44218</v>
      </c>
      <c r="B151" s="60">
        <f t="shared" si="13"/>
        <v>0.52384259259259258</v>
      </c>
      <c r="C151" s="59">
        <f t="shared" si="14"/>
        <v>25</v>
      </c>
      <c r="D151" s="58">
        <f t="shared" si="15"/>
        <v>33.92</v>
      </c>
      <c r="E151" s="57">
        <f t="shared" si="16"/>
        <v>848</v>
      </c>
      <c r="F151" s="56" t="str">
        <f t="shared" si="17"/>
        <v>Euronext Amsterdam</v>
      </c>
      <c r="H151">
        <v>25</v>
      </c>
      <c r="I151">
        <v>33.92</v>
      </c>
      <c r="J151" t="s">
        <v>112</v>
      </c>
      <c r="K151" t="s">
        <v>40</v>
      </c>
    </row>
    <row r="152" spans="1:11">
      <c r="A152" s="61">
        <f t="shared" si="12"/>
        <v>44218</v>
      </c>
      <c r="B152" s="60">
        <f t="shared" si="13"/>
        <v>0.52296296296296296</v>
      </c>
      <c r="C152" s="59">
        <f t="shared" si="14"/>
        <v>96</v>
      </c>
      <c r="D152" s="58">
        <f t="shared" si="15"/>
        <v>33.93</v>
      </c>
      <c r="E152" s="57">
        <f t="shared" si="16"/>
        <v>3257.2799999999997</v>
      </c>
      <c r="F152" s="56" t="str">
        <f t="shared" si="17"/>
        <v>Euronext Amsterdam</v>
      </c>
      <c r="H152">
        <v>96</v>
      </c>
      <c r="I152">
        <v>33.93</v>
      </c>
      <c r="J152" t="s">
        <v>111</v>
      </c>
      <c r="K152" t="s">
        <v>40</v>
      </c>
    </row>
    <row r="153" spans="1:11">
      <c r="A153" s="61">
        <f t="shared" si="12"/>
        <v>44218</v>
      </c>
      <c r="B153" s="60">
        <f t="shared" si="13"/>
        <v>0.51774305555555555</v>
      </c>
      <c r="C153" s="59">
        <f t="shared" si="14"/>
        <v>104</v>
      </c>
      <c r="D153" s="58">
        <f t="shared" si="15"/>
        <v>33.9</v>
      </c>
      <c r="E153" s="57">
        <f t="shared" si="16"/>
        <v>3525.6</v>
      </c>
      <c r="F153" s="56" t="str">
        <f t="shared" si="17"/>
        <v>Euronext Amsterdam</v>
      </c>
      <c r="H153">
        <v>104</v>
      </c>
      <c r="I153">
        <v>33.9</v>
      </c>
      <c r="J153" t="s">
        <v>110</v>
      </c>
      <c r="K153" t="s">
        <v>40</v>
      </c>
    </row>
    <row r="154" spans="1:11">
      <c r="A154" s="61">
        <f t="shared" si="12"/>
        <v>44218</v>
      </c>
      <c r="B154" s="60">
        <f t="shared" si="13"/>
        <v>0.51687499999999997</v>
      </c>
      <c r="C154" s="59">
        <f t="shared" si="14"/>
        <v>106</v>
      </c>
      <c r="D154" s="58">
        <f t="shared" si="15"/>
        <v>33.909999999999997</v>
      </c>
      <c r="E154" s="57">
        <f t="shared" si="16"/>
        <v>3594.4599999999996</v>
      </c>
      <c r="F154" s="56" t="str">
        <f t="shared" si="17"/>
        <v>Euronext Amsterdam</v>
      </c>
      <c r="H154">
        <v>106</v>
      </c>
      <c r="I154">
        <v>33.909999999999997</v>
      </c>
      <c r="J154" t="s">
        <v>109</v>
      </c>
      <c r="K154" t="s">
        <v>40</v>
      </c>
    </row>
    <row r="155" spans="1:11">
      <c r="A155" s="61">
        <f t="shared" si="12"/>
        <v>44218</v>
      </c>
      <c r="B155" s="60">
        <f t="shared" si="13"/>
        <v>0.51577546296296295</v>
      </c>
      <c r="C155" s="59">
        <f t="shared" si="14"/>
        <v>113</v>
      </c>
      <c r="D155" s="58">
        <f t="shared" si="15"/>
        <v>33.92</v>
      </c>
      <c r="E155" s="57">
        <f t="shared" si="16"/>
        <v>3832.96</v>
      </c>
      <c r="F155" s="56" t="str">
        <f t="shared" si="17"/>
        <v>Euronext Amsterdam</v>
      </c>
      <c r="H155">
        <v>113</v>
      </c>
      <c r="I155">
        <v>33.92</v>
      </c>
      <c r="J155" t="s">
        <v>108</v>
      </c>
      <c r="K155" t="s">
        <v>40</v>
      </c>
    </row>
    <row r="156" spans="1:11">
      <c r="A156" s="61">
        <f t="shared" si="12"/>
        <v>44218</v>
      </c>
      <c r="B156" s="60">
        <f t="shared" si="13"/>
        <v>0.51048611111111108</v>
      </c>
      <c r="C156" s="59">
        <f t="shared" si="14"/>
        <v>107</v>
      </c>
      <c r="D156" s="58">
        <f t="shared" si="15"/>
        <v>33.89</v>
      </c>
      <c r="E156" s="57">
        <f t="shared" si="16"/>
        <v>3626.23</v>
      </c>
      <c r="F156" s="56" t="str">
        <f t="shared" si="17"/>
        <v>Euronext Amsterdam</v>
      </c>
      <c r="H156">
        <v>107</v>
      </c>
      <c r="I156">
        <v>33.89</v>
      </c>
      <c r="J156" t="s">
        <v>107</v>
      </c>
      <c r="K156" t="s">
        <v>40</v>
      </c>
    </row>
    <row r="157" spans="1:11">
      <c r="A157" s="61">
        <f t="shared" si="12"/>
        <v>44218</v>
      </c>
      <c r="B157" s="60">
        <f t="shared" si="13"/>
        <v>0.50890046296296299</v>
      </c>
      <c r="C157" s="59">
        <f t="shared" si="14"/>
        <v>99</v>
      </c>
      <c r="D157" s="58">
        <f t="shared" si="15"/>
        <v>33.9</v>
      </c>
      <c r="E157" s="57">
        <f t="shared" si="16"/>
        <v>3356.1</v>
      </c>
      <c r="F157" s="56" t="str">
        <f t="shared" si="17"/>
        <v>Euronext Amsterdam</v>
      </c>
      <c r="H157">
        <v>99</v>
      </c>
      <c r="I157">
        <v>33.9</v>
      </c>
      <c r="J157" t="s">
        <v>106</v>
      </c>
      <c r="K157" t="s">
        <v>40</v>
      </c>
    </row>
    <row r="158" spans="1:11">
      <c r="A158" s="61">
        <f t="shared" si="12"/>
        <v>44218</v>
      </c>
      <c r="B158" s="60">
        <f t="shared" si="13"/>
        <v>0.50359953703703708</v>
      </c>
      <c r="C158" s="59">
        <f t="shared" si="14"/>
        <v>118</v>
      </c>
      <c r="D158" s="58">
        <f t="shared" si="15"/>
        <v>33.93</v>
      </c>
      <c r="E158" s="57">
        <f t="shared" si="16"/>
        <v>4003.74</v>
      </c>
      <c r="F158" s="56" t="str">
        <f t="shared" si="17"/>
        <v>Euronext Amsterdam</v>
      </c>
      <c r="H158">
        <v>118</v>
      </c>
      <c r="I158">
        <v>33.93</v>
      </c>
      <c r="J158" t="s">
        <v>105</v>
      </c>
      <c r="K158" t="s">
        <v>40</v>
      </c>
    </row>
    <row r="159" spans="1:11">
      <c r="A159" s="61">
        <f t="shared" si="12"/>
        <v>44218</v>
      </c>
      <c r="B159" s="60">
        <f t="shared" si="13"/>
        <v>0.50359953703703708</v>
      </c>
      <c r="C159" s="59">
        <f t="shared" si="14"/>
        <v>59</v>
      </c>
      <c r="D159" s="58">
        <f t="shared" si="15"/>
        <v>33.93</v>
      </c>
      <c r="E159" s="57">
        <f t="shared" si="16"/>
        <v>2001.87</v>
      </c>
      <c r="F159" s="56" t="str">
        <f t="shared" si="17"/>
        <v>Euronext Amsterdam</v>
      </c>
      <c r="H159">
        <v>59</v>
      </c>
      <c r="I159">
        <v>33.93</v>
      </c>
      <c r="J159" t="s">
        <v>105</v>
      </c>
      <c r="K159" t="s">
        <v>40</v>
      </c>
    </row>
    <row r="160" spans="1:11">
      <c r="A160" s="61">
        <f t="shared" si="12"/>
        <v>44218</v>
      </c>
      <c r="B160" s="60">
        <f t="shared" si="13"/>
        <v>0.50056712962962957</v>
      </c>
      <c r="C160" s="59">
        <f t="shared" si="14"/>
        <v>94</v>
      </c>
      <c r="D160" s="58">
        <f t="shared" si="15"/>
        <v>33.93</v>
      </c>
      <c r="E160" s="57">
        <f t="shared" si="16"/>
        <v>3189.42</v>
      </c>
      <c r="F160" s="56" t="str">
        <f t="shared" si="17"/>
        <v>Euronext Amsterdam</v>
      </c>
      <c r="H160">
        <v>94</v>
      </c>
      <c r="I160">
        <v>33.93</v>
      </c>
      <c r="J160" t="s">
        <v>104</v>
      </c>
      <c r="K160" t="s">
        <v>40</v>
      </c>
    </row>
    <row r="161" spans="1:11">
      <c r="A161" s="61">
        <f t="shared" si="12"/>
        <v>44218</v>
      </c>
      <c r="B161" s="60">
        <f t="shared" si="13"/>
        <v>0.50056712962962957</v>
      </c>
      <c r="C161" s="59">
        <f t="shared" si="14"/>
        <v>40</v>
      </c>
      <c r="D161" s="58">
        <f t="shared" si="15"/>
        <v>33.93</v>
      </c>
      <c r="E161" s="57">
        <f t="shared" si="16"/>
        <v>1357.2</v>
      </c>
      <c r="F161" s="56" t="str">
        <f t="shared" si="17"/>
        <v>Euronext Amsterdam</v>
      </c>
      <c r="H161">
        <v>40</v>
      </c>
      <c r="I161">
        <v>33.93</v>
      </c>
      <c r="J161" t="s">
        <v>104</v>
      </c>
      <c r="K161" t="s">
        <v>40</v>
      </c>
    </row>
    <row r="162" spans="1:11">
      <c r="A162" s="61">
        <f t="shared" si="12"/>
        <v>44218</v>
      </c>
      <c r="B162" s="60">
        <f t="shared" si="13"/>
        <v>0.49899305555555556</v>
      </c>
      <c r="C162" s="59">
        <f t="shared" si="14"/>
        <v>247</v>
      </c>
      <c r="D162" s="58">
        <f t="shared" si="15"/>
        <v>33.93</v>
      </c>
      <c r="E162" s="57">
        <f t="shared" si="16"/>
        <v>8380.7099999999991</v>
      </c>
      <c r="F162" s="56" t="str">
        <f t="shared" si="17"/>
        <v>Euronext Amsterdam</v>
      </c>
      <c r="H162">
        <v>247</v>
      </c>
      <c r="I162">
        <v>33.93</v>
      </c>
      <c r="J162" t="s">
        <v>103</v>
      </c>
      <c r="K162" t="s">
        <v>40</v>
      </c>
    </row>
    <row r="163" spans="1:11">
      <c r="A163" s="61">
        <f t="shared" si="12"/>
        <v>44218</v>
      </c>
      <c r="B163" s="60">
        <f t="shared" si="13"/>
        <v>0.49695601851851851</v>
      </c>
      <c r="C163" s="59">
        <f t="shared" si="14"/>
        <v>99</v>
      </c>
      <c r="D163" s="58">
        <f t="shared" si="15"/>
        <v>33.94</v>
      </c>
      <c r="E163" s="57">
        <f t="shared" si="16"/>
        <v>3360.06</v>
      </c>
      <c r="F163" s="56" t="str">
        <f t="shared" si="17"/>
        <v>Euronext Amsterdam</v>
      </c>
      <c r="H163">
        <v>99</v>
      </c>
      <c r="I163">
        <v>33.94</v>
      </c>
      <c r="J163" t="s">
        <v>102</v>
      </c>
      <c r="K163" t="s">
        <v>40</v>
      </c>
    </row>
    <row r="164" spans="1:11">
      <c r="A164" s="61">
        <f t="shared" si="12"/>
        <v>44218</v>
      </c>
      <c r="B164" s="60">
        <f t="shared" si="13"/>
        <v>0.49464120370370374</v>
      </c>
      <c r="C164" s="59">
        <f t="shared" si="14"/>
        <v>134</v>
      </c>
      <c r="D164" s="58">
        <f t="shared" si="15"/>
        <v>33.950000000000003</v>
      </c>
      <c r="E164" s="57">
        <f t="shared" si="16"/>
        <v>4549.3</v>
      </c>
      <c r="F164" s="56" t="str">
        <f t="shared" si="17"/>
        <v>Euronext Amsterdam</v>
      </c>
      <c r="H164">
        <v>134</v>
      </c>
      <c r="I164">
        <v>33.950000000000003</v>
      </c>
      <c r="J164" t="s">
        <v>101</v>
      </c>
      <c r="K164" t="s">
        <v>40</v>
      </c>
    </row>
    <row r="165" spans="1:11">
      <c r="A165" s="61">
        <f t="shared" si="12"/>
        <v>44218</v>
      </c>
      <c r="B165" s="60">
        <f t="shared" si="13"/>
        <v>0.49464120370370374</v>
      </c>
      <c r="C165" s="59">
        <f t="shared" si="14"/>
        <v>53</v>
      </c>
      <c r="D165" s="58">
        <f t="shared" si="15"/>
        <v>33.950000000000003</v>
      </c>
      <c r="E165" s="57">
        <f t="shared" si="16"/>
        <v>1799.3500000000001</v>
      </c>
      <c r="F165" s="56" t="str">
        <f t="shared" si="17"/>
        <v>Euronext Amsterdam</v>
      </c>
      <c r="H165">
        <v>53</v>
      </c>
      <c r="I165">
        <v>33.950000000000003</v>
      </c>
      <c r="J165" t="s">
        <v>101</v>
      </c>
      <c r="K165" t="s">
        <v>40</v>
      </c>
    </row>
    <row r="166" spans="1:11">
      <c r="A166" s="61">
        <f t="shared" si="12"/>
        <v>44218</v>
      </c>
      <c r="B166" s="60">
        <f t="shared" si="13"/>
        <v>0.4927083333333333</v>
      </c>
      <c r="C166" s="59">
        <f t="shared" si="14"/>
        <v>129</v>
      </c>
      <c r="D166" s="58">
        <f t="shared" si="15"/>
        <v>33.950000000000003</v>
      </c>
      <c r="E166" s="57">
        <f t="shared" si="16"/>
        <v>4379.55</v>
      </c>
      <c r="F166" s="56" t="str">
        <f t="shared" si="17"/>
        <v>Euronext Amsterdam</v>
      </c>
      <c r="H166">
        <v>129</v>
      </c>
      <c r="I166">
        <v>33.950000000000003</v>
      </c>
      <c r="J166" t="s">
        <v>100</v>
      </c>
      <c r="K166" t="s">
        <v>40</v>
      </c>
    </row>
    <row r="167" spans="1:11">
      <c r="A167" s="61">
        <f t="shared" si="12"/>
        <v>44218</v>
      </c>
      <c r="B167" s="60">
        <f t="shared" si="13"/>
        <v>0.48918981481481483</v>
      </c>
      <c r="C167" s="59">
        <f t="shared" si="14"/>
        <v>138</v>
      </c>
      <c r="D167" s="58">
        <f t="shared" si="15"/>
        <v>33.89</v>
      </c>
      <c r="E167" s="57">
        <f t="shared" si="16"/>
        <v>4676.82</v>
      </c>
      <c r="F167" s="56" t="str">
        <f t="shared" si="17"/>
        <v>Euronext Amsterdam</v>
      </c>
      <c r="H167">
        <v>138</v>
      </c>
      <c r="I167">
        <v>33.89</v>
      </c>
      <c r="J167" t="s">
        <v>99</v>
      </c>
      <c r="K167" t="s">
        <v>40</v>
      </c>
    </row>
    <row r="168" spans="1:11">
      <c r="A168" s="61">
        <f t="shared" si="12"/>
        <v>44218</v>
      </c>
      <c r="B168" s="60">
        <f t="shared" si="13"/>
        <v>0.48700231481481482</v>
      </c>
      <c r="C168" s="59">
        <f t="shared" si="14"/>
        <v>134</v>
      </c>
      <c r="D168" s="58">
        <f t="shared" si="15"/>
        <v>33.869999999999997</v>
      </c>
      <c r="E168" s="57">
        <f t="shared" si="16"/>
        <v>4538.58</v>
      </c>
      <c r="F168" s="56" t="str">
        <f t="shared" si="17"/>
        <v>Euronext Amsterdam</v>
      </c>
      <c r="H168">
        <v>134</v>
      </c>
      <c r="I168">
        <v>33.869999999999997</v>
      </c>
      <c r="J168" t="s">
        <v>98</v>
      </c>
      <c r="K168" t="s">
        <v>40</v>
      </c>
    </row>
    <row r="169" spans="1:11">
      <c r="A169" s="61">
        <f t="shared" si="12"/>
        <v>44218</v>
      </c>
      <c r="B169" s="60">
        <f t="shared" si="13"/>
        <v>0.48700231481481482</v>
      </c>
      <c r="C169" s="59">
        <f t="shared" si="14"/>
        <v>66</v>
      </c>
      <c r="D169" s="58">
        <f t="shared" si="15"/>
        <v>33.869999999999997</v>
      </c>
      <c r="E169" s="57">
        <f t="shared" si="16"/>
        <v>2235.4199999999996</v>
      </c>
      <c r="F169" s="56" t="str">
        <f t="shared" si="17"/>
        <v>Euronext Amsterdam</v>
      </c>
      <c r="H169">
        <v>66</v>
      </c>
      <c r="I169">
        <v>33.869999999999997</v>
      </c>
      <c r="J169" t="s">
        <v>98</v>
      </c>
      <c r="K169" t="s">
        <v>40</v>
      </c>
    </row>
    <row r="170" spans="1:11">
      <c r="A170" s="61">
        <f t="shared" si="12"/>
        <v>44218</v>
      </c>
      <c r="B170" s="60">
        <f t="shared" si="13"/>
        <v>0.48641203703703706</v>
      </c>
      <c r="C170" s="59">
        <f t="shared" si="14"/>
        <v>42</v>
      </c>
      <c r="D170" s="58">
        <f t="shared" si="15"/>
        <v>33.9</v>
      </c>
      <c r="E170" s="57">
        <f t="shared" si="16"/>
        <v>1423.8</v>
      </c>
      <c r="F170" s="56" t="str">
        <f t="shared" si="17"/>
        <v>Euronext Amsterdam</v>
      </c>
      <c r="H170">
        <v>42</v>
      </c>
      <c r="I170">
        <v>33.9</v>
      </c>
      <c r="J170" t="s">
        <v>97</v>
      </c>
      <c r="K170" t="s">
        <v>40</v>
      </c>
    </row>
    <row r="171" spans="1:11">
      <c r="A171" s="61">
        <f t="shared" si="12"/>
        <v>44218</v>
      </c>
      <c r="B171" s="60">
        <f t="shared" si="13"/>
        <v>0.48641203703703706</v>
      </c>
      <c r="C171" s="59">
        <f t="shared" si="14"/>
        <v>159</v>
      </c>
      <c r="D171" s="58">
        <f t="shared" si="15"/>
        <v>33.9</v>
      </c>
      <c r="E171" s="57">
        <f t="shared" si="16"/>
        <v>5390.0999999999995</v>
      </c>
      <c r="F171" s="56" t="str">
        <f t="shared" si="17"/>
        <v>Euronext Amsterdam</v>
      </c>
      <c r="H171">
        <v>159</v>
      </c>
      <c r="I171">
        <v>33.9</v>
      </c>
      <c r="J171" t="s">
        <v>97</v>
      </c>
      <c r="K171" t="s">
        <v>40</v>
      </c>
    </row>
    <row r="172" spans="1:11">
      <c r="A172" s="61">
        <f t="shared" si="12"/>
        <v>44218</v>
      </c>
      <c r="B172" s="60">
        <f t="shared" si="13"/>
        <v>0.47857638888888893</v>
      </c>
      <c r="C172" s="59">
        <f t="shared" si="14"/>
        <v>118</v>
      </c>
      <c r="D172" s="58">
        <f t="shared" si="15"/>
        <v>33.96</v>
      </c>
      <c r="E172" s="57">
        <f t="shared" si="16"/>
        <v>4007.28</v>
      </c>
      <c r="F172" s="56" t="str">
        <f t="shared" si="17"/>
        <v>Euronext Amsterdam</v>
      </c>
      <c r="H172">
        <v>118</v>
      </c>
      <c r="I172">
        <v>33.96</v>
      </c>
      <c r="J172" t="s">
        <v>96</v>
      </c>
      <c r="K172" t="s">
        <v>40</v>
      </c>
    </row>
    <row r="173" spans="1:11">
      <c r="A173" s="61">
        <f t="shared" si="12"/>
        <v>44218</v>
      </c>
      <c r="B173" s="60">
        <f t="shared" si="13"/>
        <v>0.47788194444444443</v>
      </c>
      <c r="C173" s="59">
        <f t="shared" si="14"/>
        <v>112</v>
      </c>
      <c r="D173" s="58">
        <f t="shared" si="15"/>
        <v>33.97</v>
      </c>
      <c r="E173" s="57">
        <f t="shared" si="16"/>
        <v>3804.64</v>
      </c>
      <c r="F173" s="56" t="str">
        <f t="shared" si="17"/>
        <v>Euronext Amsterdam</v>
      </c>
      <c r="H173">
        <v>112</v>
      </c>
      <c r="I173">
        <v>33.97</v>
      </c>
      <c r="J173" t="s">
        <v>95</v>
      </c>
      <c r="K173" t="s">
        <v>40</v>
      </c>
    </row>
    <row r="174" spans="1:11">
      <c r="A174" s="61">
        <f t="shared" si="12"/>
        <v>44218</v>
      </c>
      <c r="B174" s="60">
        <f t="shared" si="13"/>
        <v>0.47443287037037035</v>
      </c>
      <c r="C174" s="59">
        <f t="shared" si="14"/>
        <v>48</v>
      </c>
      <c r="D174" s="58">
        <f t="shared" si="15"/>
        <v>33.99</v>
      </c>
      <c r="E174" s="57">
        <f t="shared" si="16"/>
        <v>1631.52</v>
      </c>
      <c r="F174" s="56" t="str">
        <f t="shared" si="17"/>
        <v>Euronext Amsterdam</v>
      </c>
      <c r="H174">
        <v>48</v>
      </c>
      <c r="I174">
        <v>33.99</v>
      </c>
      <c r="J174" t="s">
        <v>94</v>
      </c>
      <c r="K174" t="s">
        <v>40</v>
      </c>
    </row>
    <row r="175" spans="1:11">
      <c r="A175" s="61">
        <f t="shared" si="12"/>
        <v>44218</v>
      </c>
      <c r="B175" s="60">
        <f t="shared" si="13"/>
        <v>0.47443287037037035</v>
      </c>
      <c r="C175" s="59">
        <f t="shared" si="14"/>
        <v>58</v>
      </c>
      <c r="D175" s="58">
        <f t="shared" si="15"/>
        <v>33.99</v>
      </c>
      <c r="E175" s="57">
        <f t="shared" si="16"/>
        <v>1971.42</v>
      </c>
      <c r="F175" s="56" t="str">
        <f t="shared" si="17"/>
        <v>Euronext Amsterdam</v>
      </c>
      <c r="H175">
        <v>58</v>
      </c>
      <c r="I175">
        <v>33.99</v>
      </c>
      <c r="J175" t="s">
        <v>94</v>
      </c>
      <c r="K175" t="s">
        <v>40</v>
      </c>
    </row>
    <row r="176" spans="1:11">
      <c r="A176" s="61">
        <f t="shared" si="12"/>
        <v>44218</v>
      </c>
      <c r="B176" s="60">
        <f t="shared" si="13"/>
        <v>0.4695023148148148</v>
      </c>
      <c r="C176" s="59">
        <f t="shared" si="14"/>
        <v>208</v>
      </c>
      <c r="D176" s="58">
        <f t="shared" si="15"/>
        <v>33.979999999999997</v>
      </c>
      <c r="E176" s="57">
        <f t="shared" si="16"/>
        <v>7067.8399999999992</v>
      </c>
      <c r="F176" s="56" t="str">
        <f t="shared" si="17"/>
        <v>Euronext Amsterdam</v>
      </c>
      <c r="H176">
        <v>208</v>
      </c>
      <c r="I176">
        <v>33.979999999999997</v>
      </c>
      <c r="J176" t="s">
        <v>93</v>
      </c>
      <c r="K176" t="s">
        <v>40</v>
      </c>
    </row>
    <row r="177" spans="1:11">
      <c r="A177" s="61">
        <f t="shared" si="12"/>
        <v>44218</v>
      </c>
      <c r="B177" s="60">
        <f t="shared" si="13"/>
        <v>0.46325231481481483</v>
      </c>
      <c r="C177" s="59">
        <f t="shared" si="14"/>
        <v>201</v>
      </c>
      <c r="D177" s="58">
        <f t="shared" si="15"/>
        <v>33.94</v>
      </c>
      <c r="E177" s="57">
        <f t="shared" si="16"/>
        <v>6821.94</v>
      </c>
      <c r="F177" s="56" t="str">
        <f t="shared" si="17"/>
        <v>Euronext Amsterdam</v>
      </c>
      <c r="H177">
        <v>201</v>
      </c>
      <c r="I177">
        <v>33.94</v>
      </c>
      <c r="J177" t="s">
        <v>92</v>
      </c>
      <c r="K177" t="s">
        <v>40</v>
      </c>
    </row>
    <row r="178" spans="1:11">
      <c r="A178" s="61">
        <f t="shared" si="12"/>
        <v>44218</v>
      </c>
      <c r="B178" s="60">
        <f t="shared" si="13"/>
        <v>0.46216435185185184</v>
      </c>
      <c r="C178" s="59">
        <f t="shared" si="14"/>
        <v>120</v>
      </c>
      <c r="D178" s="58">
        <f t="shared" si="15"/>
        <v>33.96</v>
      </c>
      <c r="E178" s="57">
        <f t="shared" si="16"/>
        <v>4075.2000000000003</v>
      </c>
      <c r="F178" s="56" t="str">
        <f t="shared" si="17"/>
        <v>Euronext Amsterdam</v>
      </c>
      <c r="H178">
        <v>120</v>
      </c>
      <c r="I178">
        <v>33.96</v>
      </c>
      <c r="J178" t="s">
        <v>91</v>
      </c>
      <c r="K178" t="s">
        <v>40</v>
      </c>
    </row>
    <row r="179" spans="1:11">
      <c r="A179" s="61">
        <f t="shared" si="12"/>
        <v>44218</v>
      </c>
      <c r="B179" s="60">
        <f t="shared" si="13"/>
        <v>0.45790509259259254</v>
      </c>
      <c r="C179" s="59">
        <f t="shared" si="14"/>
        <v>117</v>
      </c>
      <c r="D179" s="58">
        <f t="shared" si="15"/>
        <v>33.94</v>
      </c>
      <c r="E179" s="57">
        <f t="shared" si="16"/>
        <v>3970.9799999999996</v>
      </c>
      <c r="F179" s="56" t="str">
        <f t="shared" si="17"/>
        <v>Euronext Amsterdam</v>
      </c>
      <c r="H179">
        <v>117</v>
      </c>
      <c r="I179">
        <v>33.94</v>
      </c>
      <c r="J179" t="s">
        <v>90</v>
      </c>
      <c r="K179" t="s">
        <v>40</v>
      </c>
    </row>
    <row r="180" spans="1:11">
      <c r="A180" s="61">
        <f t="shared" si="12"/>
        <v>44218</v>
      </c>
      <c r="B180" s="60">
        <f t="shared" si="13"/>
        <v>0.45790509259259254</v>
      </c>
      <c r="C180" s="59">
        <f t="shared" si="14"/>
        <v>11</v>
      </c>
      <c r="D180" s="58">
        <f t="shared" si="15"/>
        <v>33.94</v>
      </c>
      <c r="E180" s="57">
        <f t="shared" si="16"/>
        <v>373.34</v>
      </c>
      <c r="F180" s="56" t="str">
        <f t="shared" si="17"/>
        <v>Euronext Amsterdam</v>
      </c>
      <c r="H180">
        <v>11</v>
      </c>
      <c r="I180">
        <v>33.94</v>
      </c>
      <c r="J180" t="s">
        <v>90</v>
      </c>
      <c r="K180" t="s">
        <v>40</v>
      </c>
    </row>
    <row r="181" spans="1:11">
      <c r="A181" s="61">
        <f t="shared" si="12"/>
        <v>44218</v>
      </c>
      <c r="B181" s="60">
        <f t="shared" si="13"/>
        <v>0.45548611111111109</v>
      </c>
      <c r="C181" s="59">
        <f t="shared" si="14"/>
        <v>76</v>
      </c>
      <c r="D181" s="58">
        <f t="shared" si="15"/>
        <v>33.93</v>
      </c>
      <c r="E181" s="57">
        <f t="shared" si="16"/>
        <v>2578.6799999999998</v>
      </c>
      <c r="F181" s="56" t="str">
        <f t="shared" si="17"/>
        <v>Euronext Amsterdam</v>
      </c>
      <c r="H181">
        <v>76</v>
      </c>
      <c r="I181">
        <v>33.93</v>
      </c>
      <c r="J181" t="s">
        <v>89</v>
      </c>
      <c r="K181" t="s">
        <v>40</v>
      </c>
    </row>
    <row r="182" spans="1:11">
      <c r="A182" s="61">
        <f t="shared" si="12"/>
        <v>44218</v>
      </c>
      <c r="B182" s="60">
        <f t="shared" si="13"/>
        <v>0.45548611111111109</v>
      </c>
      <c r="C182" s="59">
        <f t="shared" si="14"/>
        <v>41</v>
      </c>
      <c r="D182" s="58">
        <f t="shared" si="15"/>
        <v>33.93</v>
      </c>
      <c r="E182" s="57">
        <f t="shared" si="16"/>
        <v>1391.1299999999999</v>
      </c>
      <c r="F182" s="56" t="str">
        <f t="shared" si="17"/>
        <v>Euronext Amsterdam</v>
      </c>
      <c r="H182">
        <v>41</v>
      </c>
      <c r="I182">
        <v>33.93</v>
      </c>
      <c r="J182" t="s">
        <v>89</v>
      </c>
      <c r="K182" t="s">
        <v>40</v>
      </c>
    </row>
    <row r="183" spans="1:11">
      <c r="A183" s="61">
        <f t="shared" si="12"/>
        <v>44218</v>
      </c>
      <c r="B183" s="60">
        <f t="shared" si="13"/>
        <v>0.4518287037037037</v>
      </c>
      <c r="C183" s="59">
        <f t="shared" si="14"/>
        <v>117</v>
      </c>
      <c r="D183" s="58">
        <f t="shared" si="15"/>
        <v>33.880000000000003</v>
      </c>
      <c r="E183" s="57">
        <f t="shared" si="16"/>
        <v>3963.9600000000005</v>
      </c>
      <c r="F183" s="56" t="str">
        <f t="shared" si="17"/>
        <v>Euronext Amsterdam</v>
      </c>
      <c r="H183">
        <v>117</v>
      </c>
      <c r="I183">
        <v>33.880000000000003</v>
      </c>
      <c r="J183" t="s">
        <v>88</v>
      </c>
      <c r="K183" t="s">
        <v>40</v>
      </c>
    </row>
    <row r="184" spans="1:11">
      <c r="A184" s="61">
        <f t="shared" si="12"/>
        <v>44218</v>
      </c>
      <c r="B184" s="60">
        <f t="shared" si="13"/>
        <v>0.44773148148148145</v>
      </c>
      <c r="C184" s="59">
        <f t="shared" si="14"/>
        <v>109</v>
      </c>
      <c r="D184" s="58">
        <f t="shared" si="15"/>
        <v>33.880000000000003</v>
      </c>
      <c r="E184" s="57">
        <f t="shared" si="16"/>
        <v>3692.92</v>
      </c>
      <c r="F184" s="56" t="str">
        <f t="shared" si="17"/>
        <v>Euronext Amsterdam</v>
      </c>
      <c r="H184">
        <v>109</v>
      </c>
      <c r="I184">
        <v>33.880000000000003</v>
      </c>
      <c r="J184" t="s">
        <v>87</v>
      </c>
      <c r="K184" t="s">
        <v>40</v>
      </c>
    </row>
    <row r="185" spans="1:11">
      <c r="A185" s="61">
        <f t="shared" si="12"/>
        <v>44218</v>
      </c>
      <c r="B185" s="60">
        <f t="shared" si="13"/>
        <v>0.4450925925925926</v>
      </c>
      <c r="C185" s="59">
        <f t="shared" si="14"/>
        <v>100</v>
      </c>
      <c r="D185" s="58">
        <f t="shared" si="15"/>
        <v>33.909999999999997</v>
      </c>
      <c r="E185" s="57">
        <f t="shared" si="16"/>
        <v>3390.9999999999995</v>
      </c>
      <c r="F185" s="56" t="str">
        <f t="shared" si="17"/>
        <v>Euronext Amsterdam</v>
      </c>
      <c r="H185">
        <v>100</v>
      </c>
      <c r="I185">
        <v>33.909999999999997</v>
      </c>
      <c r="J185" t="s">
        <v>86</v>
      </c>
      <c r="K185" t="s">
        <v>40</v>
      </c>
    </row>
    <row r="186" spans="1:11">
      <c r="A186" s="61">
        <f t="shared" si="12"/>
        <v>44218</v>
      </c>
      <c r="B186" s="60">
        <f t="shared" si="13"/>
        <v>0.44327546296296294</v>
      </c>
      <c r="C186" s="59">
        <f t="shared" si="14"/>
        <v>93</v>
      </c>
      <c r="D186" s="58">
        <f t="shared" si="15"/>
        <v>33.92</v>
      </c>
      <c r="E186" s="57">
        <f t="shared" si="16"/>
        <v>3154.56</v>
      </c>
      <c r="F186" s="56" t="str">
        <f t="shared" si="17"/>
        <v>Euronext Amsterdam</v>
      </c>
      <c r="H186">
        <v>93</v>
      </c>
      <c r="I186">
        <v>33.92</v>
      </c>
      <c r="J186" t="s">
        <v>85</v>
      </c>
      <c r="K186" t="s">
        <v>40</v>
      </c>
    </row>
    <row r="187" spans="1:11">
      <c r="A187" s="61">
        <f t="shared" si="12"/>
        <v>44218</v>
      </c>
      <c r="B187" s="60">
        <f t="shared" si="13"/>
        <v>0.44327546296296294</v>
      </c>
      <c r="C187" s="59">
        <f t="shared" si="14"/>
        <v>38</v>
      </c>
      <c r="D187" s="58">
        <f t="shared" si="15"/>
        <v>33.92</v>
      </c>
      <c r="E187" s="57">
        <f t="shared" si="16"/>
        <v>1288.96</v>
      </c>
      <c r="F187" s="56" t="str">
        <f t="shared" si="17"/>
        <v>Euronext Amsterdam</v>
      </c>
      <c r="H187">
        <v>38</v>
      </c>
      <c r="I187">
        <v>33.92</v>
      </c>
      <c r="J187" t="s">
        <v>85</v>
      </c>
      <c r="K187" t="s">
        <v>40</v>
      </c>
    </row>
    <row r="188" spans="1:11">
      <c r="A188" s="61">
        <f t="shared" si="12"/>
        <v>44218</v>
      </c>
      <c r="B188" s="60">
        <f t="shared" si="13"/>
        <v>0.44168981481481479</v>
      </c>
      <c r="C188" s="59">
        <f t="shared" si="14"/>
        <v>47</v>
      </c>
      <c r="D188" s="58">
        <f t="shared" si="15"/>
        <v>33.9</v>
      </c>
      <c r="E188" s="57">
        <f t="shared" si="16"/>
        <v>1593.3</v>
      </c>
      <c r="F188" s="56" t="str">
        <f t="shared" si="17"/>
        <v>Euronext Amsterdam</v>
      </c>
      <c r="H188">
        <v>47</v>
      </c>
      <c r="I188">
        <v>33.9</v>
      </c>
      <c r="J188" t="s">
        <v>84</v>
      </c>
      <c r="K188" t="s">
        <v>40</v>
      </c>
    </row>
    <row r="189" spans="1:11">
      <c r="A189" s="61">
        <f t="shared" si="12"/>
        <v>44218</v>
      </c>
      <c r="B189" s="60">
        <f t="shared" si="13"/>
        <v>0.44134259259259262</v>
      </c>
      <c r="C189" s="59">
        <f t="shared" si="14"/>
        <v>95</v>
      </c>
      <c r="D189" s="58">
        <f t="shared" si="15"/>
        <v>33.909999999999997</v>
      </c>
      <c r="E189" s="57">
        <f t="shared" si="16"/>
        <v>3221.45</v>
      </c>
      <c r="F189" s="56" t="str">
        <f t="shared" si="17"/>
        <v>Euronext Amsterdam</v>
      </c>
      <c r="H189">
        <v>95</v>
      </c>
      <c r="I189">
        <v>33.909999999999997</v>
      </c>
      <c r="J189" t="s">
        <v>83</v>
      </c>
      <c r="K189" t="s">
        <v>40</v>
      </c>
    </row>
    <row r="190" spans="1:11">
      <c r="A190" s="61">
        <f t="shared" si="12"/>
        <v>44218</v>
      </c>
      <c r="B190" s="60">
        <f t="shared" si="13"/>
        <v>0.44133101851851847</v>
      </c>
      <c r="C190" s="59">
        <f t="shared" si="14"/>
        <v>32</v>
      </c>
      <c r="D190" s="58">
        <f t="shared" si="15"/>
        <v>33.909999999999997</v>
      </c>
      <c r="E190" s="57">
        <f t="shared" si="16"/>
        <v>1085.1199999999999</v>
      </c>
      <c r="F190" s="56" t="str">
        <f t="shared" si="17"/>
        <v>Euronext Amsterdam</v>
      </c>
      <c r="H190">
        <v>32</v>
      </c>
      <c r="I190">
        <v>33.909999999999997</v>
      </c>
      <c r="J190" t="s">
        <v>82</v>
      </c>
      <c r="K190" t="s">
        <v>40</v>
      </c>
    </row>
    <row r="191" spans="1:11">
      <c r="A191" s="61">
        <f t="shared" si="12"/>
        <v>44218</v>
      </c>
      <c r="B191" s="60">
        <f t="shared" si="13"/>
        <v>0.4387152777777778</v>
      </c>
      <c r="C191" s="59">
        <f t="shared" si="14"/>
        <v>33</v>
      </c>
      <c r="D191" s="58">
        <f t="shared" si="15"/>
        <v>33.92</v>
      </c>
      <c r="E191" s="57">
        <f t="shared" si="16"/>
        <v>1119.3600000000001</v>
      </c>
      <c r="F191" s="56" t="str">
        <f t="shared" si="17"/>
        <v>Euronext Amsterdam</v>
      </c>
      <c r="H191">
        <v>33</v>
      </c>
      <c r="I191">
        <v>33.92</v>
      </c>
      <c r="J191" t="s">
        <v>81</v>
      </c>
      <c r="K191" t="s">
        <v>40</v>
      </c>
    </row>
    <row r="192" spans="1:11">
      <c r="A192" s="61">
        <f t="shared" si="12"/>
        <v>44218</v>
      </c>
      <c r="B192" s="60">
        <f t="shared" si="13"/>
        <v>0.4387152777777778</v>
      </c>
      <c r="C192" s="59">
        <f t="shared" si="14"/>
        <v>64</v>
      </c>
      <c r="D192" s="58">
        <f t="shared" si="15"/>
        <v>33.92</v>
      </c>
      <c r="E192" s="57">
        <f t="shared" si="16"/>
        <v>2170.88</v>
      </c>
      <c r="F192" s="56" t="str">
        <f t="shared" si="17"/>
        <v>Euronext Amsterdam</v>
      </c>
      <c r="H192">
        <v>64</v>
      </c>
      <c r="I192">
        <v>33.92</v>
      </c>
      <c r="J192" t="s">
        <v>81</v>
      </c>
      <c r="K192" t="s">
        <v>40</v>
      </c>
    </row>
    <row r="193" spans="1:11">
      <c r="A193" s="61">
        <f t="shared" si="12"/>
        <v>44218</v>
      </c>
      <c r="B193" s="60">
        <f t="shared" si="13"/>
        <v>0.43513888888888891</v>
      </c>
      <c r="C193" s="59">
        <f t="shared" si="14"/>
        <v>23</v>
      </c>
      <c r="D193" s="58">
        <f t="shared" si="15"/>
        <v>33.96</v>
      </c>
      <c r="E193" s="57">
        <f t="shared" si="16"/>
        <v>781.08</v>
      </c>
      <c r="F193" s="56" t="str">
        <f t="shared" si="17"/>
        <v>Euronext Amsterdam</v>
      </c>
      <c r="H193">
        <v>23</v>
      </c>
      <c r="I193">
        <v>33.96</v>
      </c>
      <c r="J193" t="s">
        <v>80</v>
      </c>
      <c r="K193" t="s">
        <v>40</v>
      </c>
    </row>
    <row r="194" spans="1:11">
      <c r="A194" s="61">
        <f t="shared" si="12"/>
        <v>44218</v>
      </c>
      <c r="B194" s="60">
        <f t="shared" si="13"/>
        <v>0.43513888888888891</v>
      </c>
      <c r="C194" s="59">
        <f t="shared" si="14"/>
        <v>136</v>
      </c>
      <c r="D194" s="58">
        <f t="shared" si="15"/>
        <v>33.96</v>
      </c>
      <c r="E194" s="57">
        <f t="shared" si="16"/>
        <v>4618.5600000000004</v>
      </c>
      <c r="F194" s="56" t="str">
        <f t="shared" si="17"/>
        <v>Euronext Amsterdam</v>
      </c>
      <c r="H194">
        <v>136</v>
      </c>
      <c r="I194">
        <v>33.96</v>
      </c>
      <c r="J194" t="s">
        <v>80</v>
      </c>
      <c r="K194" t="s">
        <v>40</v>
      </c>
    </row>
    <row r="195" spans="1:11">
      <c r="A195" s="61">
        <f t="shared" si="12"/>
        <v>44218</v>
      </c>
      <c r="B195" s="60">
        <f t="shared" si="13"/>
        <v>0.43193287037037037</v>
      </c>
      <c r="C195" s="59">
        <f t="shared" si="14"/>
        <v>96</v>
      </c>
      <c r="D195" s="58">
        <f t="shared" si="15"/>
        <v>33.97</v>
      </c>
      <c r="E195" s="57">
        <f t="shared" si="16"/>
        <v>3261.12</v>
      </c>
      <c r="F195" s="56" t="str">
        <f t="shared" si="17"/>
        <v>Euronext Amsterdam</v>
      </c>
      <c r="H195">
        <v>96</v>
      </c>
      <c r="I195">
        <v>33.97</v>
      </c>
      <c r="J195" t="s">
        <v>79</v>
      </c>
      <c r="K195" t="s">
        <v>40</v>
      </c>
    </row>
    <row r="196" spans="1:11">
      <c r="A196" s="61">
        <f t="shared" si="12"/>
        <v>44218</v>
      </c>
      <c r="B196" s="60">
        <f t="shared" si="13"/>
        <v>0.4284722222222222</v>
      </c>
      <c r="C196" s="59">
        <f t="shared" si="14"/>
        <v>26</v>
      </c>
      <c r="D196" s="58">
        <f t="shared" si="15"/>
        <v>33.93</v>
      </c>
      <c r="E196" s="57">
        <f t="shared" si="16"/>
        <v>882.18</v>
      </c>
      <c r="F196" s="56" t="str">
        <f t="shared" si="17"/>
        <v>Euronext Amsterdam</v>
      </c>
      <c r="H196">
        <v>26</v>
      </c>
      <c r="I196">
        <v>33.93</v>
      </c>
      <c r="J196" t="s">
        <v>78</v>
      </c>
      <c r="K196" t="s">
        <v>40</v>
      </c>
    </row>
    <row r="197" spans="1:11">
      <c r="A197" s="61">
        <f t="shared" ref="A197:A260" si="18">IF(H197=0,"",DATE(LEFT(((MID(J197,1,8))),4),MID(((MID(J197,1,8))),5,2),(RIGHT(((MID(J197,1,8))),2))))</f>
        <v>44218</v>
      </c>
      <c r="B197" s="60">
        <f t="shared" ref="B197:B260" si="19">IF(H197=0,"",(MID(J197,10,8)*24+1)/24)</f>
        <v>0.4284722222222222</v>
      </c>
      <c r="C197" s="59">
        <f t="shared" ref="C197:C260" si="20">IF(H197=0,"",H197)</f>
        <v>75</v>
      </c>
      <c r="D197" s="58">
        <f t="shared" ref="D197:D260" si="21">IF(H197=0,"",I197)</f>
        <v>33.93</v>
      </c>
      <c r="E197" s="57">
        <f t="shared" ref="E197:E260" si="22">IF(H197*I197=0," ",H197*I197)</f>
        <v>2544.75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75</v>
      </c>
      <c r="I197">
        <v>33.93</v>
      </c>
      <c r="J197" t="s">
        <v>78</v>
      </c>
      <c r="K197" t="s">
        <v>40</v>
      </c>
    </row>
    <row r="198" spans="1:11">
      <c r="A198" s="61">
        <f t="shared" si="18"/>
        <v>44218</v>
      </c>
      <c r="B198" s="60">
        <f t="shared" si="19"/>
        <v>0.42657407407407405</v>
      </c>
      <c r="C198" s="59">
        <f t="shared" si="20"/>
        <v>126</v>
      </c>
      <c r="D198" s="58">
        <f t="shared" si="21"/>
        <v>33.950000000000003</v>
      </c>
      <c r="E198" s="57">
        <f t="shared" si="22"/>
        <v>4277.7000000000007</v>
      </c>
      <c r="F198" s="56" t="str">
        <f t="shared" si="23"/>
        <v>Euronext Amsterdam</v>
      </c>
      <c r="H198">
        <v>126</v>
      </c>
      <c r="I198">
        <v>33.950000000000003</v>
      </c>
      <c r="J198" t="s">
        <v>77</v>
      </c>
      <c r="K198" t="s">
        <v>40</v>
      </c>
    </row>
    <row r="199" spans="1:11">
      <c r="A199" s="61">
        <f t="shared" si="18"/>
        <v>44218</v>
      </c>
      <c r="B199" s="60">
        <f t="shared" si="19"/>
        <v>0.42603009259259261</v>
      </c>
      <c r="C199" s="59">
        <f t="shared" si="20"/>
        <v>37</v>
      </c>
      <c r="D199" s="58">
        <f t="shared" si="21"/>
        <v>33.94</v>
      </c>
      <c r="E199" s="57">
        <f t="shared" si="22"/>
        <v>1255.78</v>
      </c>
      <c r="F199" s="56" t="str">
        <f t="shared" si="23"/>
        <v>Euronext Amsterdam</v>
      </c>
      <c r="H199">
        <v>37</v>
      </c>
      <c r="I199">
        <v>33.94</v>
      </c>
      <c r="J199" t="s">
        <v>76</v>
      </c>
      <c r="K199" t="s">
        <v>40</v>
      </c>
    </row>
    <row r="200" spans="1:11">
      <c r="A200" s="61">
        <f t="shared" si="18"/>
        <v>44218</v>
      </c>
      <c r="B200" s="60">
        <f t="shared" si="19"/>
        <v>0.42598379629629629</v>
      </c>
      <c r="C200" s="59">
        <f t="shared" si="20"/>
        <v>3</v>
      </c>
      <c r="D200" s="58">
        <f t="shared" si="21"/>
        <v>33.96</v>
      </c>
      <c r="E200" s="57">
        <f t="shared" si="22"/>
        <v>101.88</v>
      </c>
      <c r="F200" s="56" t="str">
        <f t="shared" si="23"/>
        <v>Euronext Amsterdam</v>
      </c>
      <c r="H200">
        <v>3</v>
      </c>
      <c r="I200">
        <v>33.96</v>
      </c>
      <c r="J200" t="s">
        <v>75</v>
      </c>
      <c r="K200" t="s">
        <v>40</v>
      </c>
    </row>
    <row r="201" spans="1:11">
      <c r="A201" s="61">
        <f t="shared" si="18"/>
        <v>44218</v>
      </c>
      <c r="B201" s="60">
        <f t="shared" si="19"/>
        <v>0.42489583333333331</v>
      </c>
      <c r="C201" s="59">
        <f t="shared" si="20"/>
        <v>111</v>
      </c>
      <c r="D201" s="58">
        <f t="shared" si="21"/>
        <v>33.97</v>
      </c>
      <c r="E201" s="57">
        <f t="shared" si="22"/>
        <v>3770.67</v>
      </c>
      <c r="F201" s="56" t="str">
        <f t="shared" si="23"/>
        <v>Euronext Amsterdam</v>
      </c>
      <c r="H201">
        <v>111</v>
      </c>
      <c r="I201">
        <v>33.97</v>
      </c>
      <c r="J201" t="s">
        <v>74</v>
      </c>
      <c r="K201" t="s">
        <v>40</v>
      </c>
    </row>
    <row r="202" spans="1:11">
      <c r="A202" s="61">
        <f t="shared" si="18"/>
        <v>44218</v>
      </c>
      <c r="B202" s="60">
        <f t="shared" si="19"/>
        <v>0.42178240740740741</v>
      </c>
      <c r="C202" s="59">
        <f t="shared" si="20"/>
        <v>107</v>
      </c>
      <c r="D202" s="58">
        <f t="shared" si="21"/>
        <v>34.01</v>
      </c>
      <c r="E202" s="57">
        <f t="shared" si="22"/>
        <v>3639.0699999999997</v>
      </c>
      <c r="F202" s="56" t="str">
        <f t="shared" si="23"/>
        <v>Euronext Amsterdam</v>
      </c>
      <c r="H202">
        <v>107</v>
      </c>
      <c r="I202">
        <v>34.01</v>
      </c>
      <c r="J202" t="s">
        <v>73</v>
      </c>
      <c r="K202" t="s">
        <v>40</v>
      </c>
    </row>
    <row r="203" spans="1:11">
      <c r="A203" s="61">
        <f t="shared" si="18"/>
        <v>44218</v>
      </c>
      <c r="B203" s="60">
        <f t="shared" si="19"/>
        <v>0.42177083333333337</v>
      </c>
      <c r="C203" s="59">
        <f t="shared" si="20"/>
        <v>104</v>
      </c>
      <c r="D203" s="58">
        <f t="shared" si="21"/>
        <v>34.020000000000003</v>
      </c>
      <c r="E203" s="57">
        <f t="shared" si="22"/>
        <v>3538.0800000000004</v>
      </c>
      <c r="F203" s="56" t="str">
        <f t="shared" si="23"/>
        <v>Euronext Amsterdam</v>
      </c>
      <c r="H203">
        <v>104</v>
      </c>
      <c r="I203">
        <v>34.020000000000003</v>
      </c>
      <c r="J203" t="s">
        <v>72</v>
      </c>
      <c r="K203" t="s">
        <v>40</v>
      </c>
    </row>
    <row r="204" spans="1:11">
      <c r="A204" s="61">
        <f t="shared" si="18"/>
        <v>44218</v>
      </c>
      <c r="B204" s="60">
        <f t="shared" si="19"/>
        <v>0.41996527777777781</v>
      </c>
      <c r="C204" s="59">
        <f t="shared" si="20"/>
        <v>108</v>
      </c>
      <c r="D204" s="58">
        <f t="shared" si="21"/>
        <v>34.04</v>
      </c>
      <c r="E204" s="57">
        <f t="shared" si="22"/>
        <v>3676.3199999999997</v>
      </c>
      <c r="F204" s="56" t="str">
        <f t="shared" si="23"/>
        <v>Euronext Amsterdam</v>
      </c>
      <c r="H204">
        <v>108</v>
      </c>
      <c r="I204">
        <v>34.04</v>
      </c>
      <c r="J204" t="s">
        <v>71</v>
      </c>
      <c r="K204" t="s">
        <v>40</v>
      </c>
    </row>
    <row r="205" spans="1:11">
      <c r="A205" s="61">
        <f t="shared" si="18"/>
        <v>44218</v>
      </c>
      <c r="B205" s="60">
        <f t="shared" si="19"/>
        <v>0.41791666666666666</v>
      </c>
      <c r="C205" s="59">
        <f t="shared" si="20"/>
        <v>105</v>
      </c>
      <c r="D205" s="58">
        <f t="shared" si="21"/>
        <v>34.04</v>
      </c>
      <c r="E205" s="57">
        <f t="shared" si="22"/>
        <v>3574.2</v>
      </c>
      <c r="F205" s="56" t="str">
        <f t="shared" si="23"/>
        <v>Euronext Amsterdam</v>
      </c>
      <c r="H205">
        <v>105</v>
      </c>
      <c r="I205">
        <v>34.04</v>
      </c>
      <c r="J205" t="s">
        <v>70</v>
      </c>
      <c r="K205" t="s">
        <v>40</v>
      </c>
    </row>
    <row r="206" spans="1:11">
      <c r="A206" s="61">
        <f t="shared" si="18"/>
        <v>44218</v>
      </c>
      <c r="B206" s="60">
        <f t="shared" si="19"/>
        <v>0.41660879629629632</v>
      </c>
      <c r="C206" s="59">
        <f t="shared" si="20"/>
        <v>141</v>
      </c>
      <c r="D206" s="58">
        <f t="shared" si="21"/>
        <v>34.01</v>
      </c>
      <c r="E206" s="57">
        <f t="shared" si="22"/>
        <v>4795.41</v>
      </c>
      <c r="F206" s="56" t="str">
        <f t="shared" si="23"/>
        <v>Euronext Amsterdam</v>
      </c>
      <c r="H206">
        <v>141</v>
      </c>
      <c r="I206">
        <v>34.01</v>
      </c>
      <c r="J206" t="s">
        <v>69</v>
      </c>
      <c r="K206" t="s">
        <v>40</v>
      </c>
    </row>
    <row r="207" spans="1:11">
      <c r="A207" s="61">
        <f t="shared" si="18"/>
        <v>44218</v>
      </c>
      <c r="B207" s="60">
        <f t="shared" si="19"/>
        <v>0.41460648148148144</v>
      </c>
      <c r="C207" s="59">
        <f t="shared" si="20"/>
        <v>109</v>
      </c>
      <c r="D207" s="58">
        <f t="shared" si="21"/>
        <v>33.950000000000003</v>
      </c>
      <c r="E207" s="57">
        <f t="shared" si="22"/>
        <v>3700.55</v>
      </c>
      <c r="F207" s="56" t="str">
        <f t="shared" si="23"/>
        <v>Euronext Amsterdam</v>
      </c>
      <c r="H207">
        <v>109</v>
      </c>
      <c r="I207">
        <v>33.950000000000003</v>
      </c>
      <c r="J207" t="s">
        <v>68</v>
      </c>
      <c r="K207" t="s">
        <v>40</v>
      </c>
    </row>
    <row r="208" spans="1:11">
      <c r="A208" s="61">
        <f t="shared" si="18"/>
        <v>44218</v>
      </c>
      <c r="B208" s="60">
        <f t="shared" si="19"/>
        <v>0.41236111111111112</v>
      </c>
      <c r="C208" s="59">
        <f t="shared" si="20"/>
        <v>35</v>
      </c>
      <c r="D208" s="58">
        <f t="shared" si="21"/>
        <v>33.950000000000003</v>
      </c>
      <c r="E208" s="57">
        <f t="shared" si="22"/>
        <v>1188.25</v>
      </c>
      <c r="F208" s="56" t="str">
        <f t="shared" si="23"/>
        <v>Euronext Amsterdam</v>
      </c>
      <c r="H208">
        <v>35</v>
      </c>
      <c r="I208">
        <v>33.950000000000003</v>
      </c>
      <c r="J208" t="s">
        <v>67</v>
      </c>
      <c r="K208" t="s">
        <v>40</v>
      </c>
    </row>
    <row r="209" spans="1:11">
      <c r="A209" s="61">
        <f t="shared" si="18"/>
        <v>44218</v>
      </c>
      <c r="B209" s="60">
        <f t="shared" si="19"/>
        <v>0.41236111111111112</v>
      </c>
      <c r="C209" s="59">
        <f t="shared" si="20"/>
        <v>58</v>
      </c>
      <c r="D209" s="58">
        <f t="shared" si="21"/>
        <v>33.950000000000003</v>
      </c>
      <c r="E209" s="57">
        <f t="shared" si="22"/>
        <v>1969.1000000000001</v>
      </c>
      <c r="F209" s="56" t="str">
        <f t="shared" si="23"/>
        <v>Euronext Amsterdam</v>
      </c>
      <c r="H209">
        <v>58</v>
      </c>
      <c r="I209">
        <v>33.950000000000003</v>
      </c>
      <c r="J209" t="s">
        <v>67</v>
      </c>
      <c r="K209" t="s">
        <v>40</v>
      </c>
    </row>
    <row r="210" spans="1:11">
      <c r="A210" s="61">
        <f t="shared" si="18"/>
        <v>44218</v>
      </c>
      <c r="B210" s="60">
        <f t="shared" si="19"/>
        <v>0.4113194444444444</v>
      </c>
      <c r="C210" s="59">
        <f t="shared" si="20"/>
        <v>152</v>
      </c>
      <c r="D210" s="58">
        <f t="shared" si="21"/>
        <v>33.97</v>
      </c>
      <c r="E210" s="57">
        <f t="shared" si="22"/>
        <v>5163.4399999999996</v>
      </c>
      <c r="F210" s="56" t="str">
        <f t="shared" si="23"/>
        <v>Euronext Amsterdam</v>
      </c>
      <c r="H210">
        <v>152</v>
      </c>
      <c r="I210">
        <v>33.97</v>
      </c>
      <c r="J210" t="s">
        <v>66</v>
      </c>
      <c r="K210" t="s">
        <v>40</v>
      </c>
    </row>
    <row r="211" spans="1:11">
      <c r="A211" s="61">
        <f t="shared" si="18"/>
        <v>44218</v>
      </c>
      <c r="B211" s="60">
        <f t="shared" si="19"/>
        <v>0.41009259259259262</v>
      </c>
      <c r="C211" s="59">
        <f t="shared" si="20"/>
        <v>111</v>
      </c>
      <c r="D211" s="58">
        <f t="shared" si="21"/>
        <v>33.92</v>
      </c>
      <c r="E211" s="57">
        <f t="shared" si="22"/>
        <v>3765.1200000000003</v>
      </c>
      <c r="F211" s="56" t="str">
        <f t="shared" si="23"/>
        <v>Euronext Amsterdam</v>
      </c>
      <c r="H211">
        <v>111</v>
      </c>
      <c r="I211">
        <v>33.92</v>
      </c>
      <c r="J211" t="s">
        <v>65</v>
      </c>
      <c r="K211" t="s">
        <v>40</v>
      </c>
    </row>
    <row r="212" spans="1:11">
      <c r="A212" s="61">
        <f t="shared" si="18"/>
        <v>44218</v>
      </c>
      <c r="B212" s="60">
        <f t="shared" si="19"/>
        <v>0.40675925925925926</v>
      </c>
      <c r="C212" s="59">
        <f t="shared" si="20"/>
        <v>135</v>
      </c>
      <c r="D212" s="58">
        <f t="shared" si="21"/>
        <v>33.869999999999997</v>
      </c>
      <c r="E212" s="57">
        <f t="shared" si="22"/>
        <v>4572.45</v>
      </c>
      <c r="F212" s="56" t="str">
        <f t="shared" si="23"/>
        <v>Euronext Amsterdam</v>
      </c>
      <c r="H212">
        <v>135</v>
      </c>
      <c r="I212">
        <v>33.869999999999997</v>
      </c>
      <c r="J212" t="s">
        <v>64</v>
      </c>
      <c r="K212" t="s">
        <v>40</v>
      </c>
    </row>
    <row r="213" spans="1:11">
      <c r="A213" s="61">
        <f t="shared" si="18"/>
        <v>44218</v>
      </c>
      <c r="B213" s="60">
        <f t="shared" si="19"/>
        <v>0.4052546296296296</v>
      </c>
      <c r="C213" s="59">
        <f t="shared" si="20"/>
        <v>148</v>
      </c>
      <c r="D213" s="58">
        <f t="shared" si="21"/>
        <v>33.89</v>
      </c>
      <c r="E213" s="57">
        <f t="shared" si="22"/>
        <v>5015.72</v>
      </c>
      <c r="F213" s="56" t="str">
        <f t="shared" si="23"/>
        <v>Euronext Amsterdam</v>
      </c>
      <c r="H213">
        <v>148</v>
      </c>
      <c r="I213">
        <v>33.89</v>
      </c>
      <c r="J213" t="s">
        <v>63</v>
      </c>
      <c r="K213" t="s">
        <v>40</v>
      </c>
    </row>
    <row r="214" spans="1:11">
      <c r="A214" s="61">
        <f t="shared" si="18"/>
        <v>44218</v>
      </c>
      <c r="B214" s="60">
        <f t="shared" si="19"/>
        <v>0.4042824074074074</v>
      </c>
      <c r="C214" s="59">
        <f t="shared" si="20"/>
        <v>78</v>
      </c>
      <c r="D214" s="58">
        <f t="shared" si="21"/>
        <v>33.880000000000003</v>
      </c>
      <c r="E214" s="57">
        <f t="shared" si="22"/>
        <v>2642.6400000000003</v>
      </c>
      <c r="F214" s="56" t="str">
        <f t="shared" si="23"/>
        <v>Euronext Amsterdam</v>
      </c>
      <c r="H214">
        <v>78</v>
      </c>
      <c r="I214">
        <v>33.880000000000003</v>
      </c>
      <c r="J214" t="s">
        <v>62</v>
      </c>
      <c r="K214" t="s">
        <v>40</v>
      </c>
    </row>
    <row r="215" spans="1:11">
      <c r="A215" s="61">
        <f t="shared" si="18"/>
        <v>44218</v>
      </c>
      <c r="B215" s="60">
        <f t="shared" si="19"/>
        <v>0.4042824074074074</v>
      </c>
      <c r="C215" s="59">
        <f t="shared" si="20"/>
        <v>20</v>
      </c>
      <c r="D215" s="58">
        <f t="shared" si="21"/>
        <v>33.880000000000003</v>
      </c>
      <c r="E215" s="57">
        <f t="shared" si="22"/>
        <v>677.6</v>
      </c>
      <c r="F215" s="56" t="str">
        <f t="shared" si="23"/>
        <v>Euronext Amsterdam</v>
      </c>
      <c r="H215">
        <v>20</v>
      </c>
      <c r="I215">
        <v>33.880000000000003</v>
      </c>
      <c r="J215" t="s">
        <v>61</v>
      </c>
      <c r="K215" t="s">
        <v>40</v>
      </c>
    </row>
    <row r="216" spans="1:11">
      <c r="A216" s="61">
        <f t="shared" si="18"/>
        <v>44218</v>
      </c>
      <c r="B216" s="60">
        <f t="shared" si="19"/>
        <v>0.4019328703703704</v>
      </c>
      <c r="C216" s="59">
        <f t="shared" si="20"/>
        <v>136</v>
      </c>
      <c r="D216" s="58">
        <f t="shared" si="21"/>
        <v>33.869999999999997</v>
      </c>
      <c r="E216" s="57">
        <f t="shared" si="22"/>
        <v>4606.32</v>
      </c>
      <c r="F216" s="56" t="str">
        <f t="shared" si="23"/>
        <v>Euronext Amsterdam</v>
      </c>
      <c r="H216">
        <v>136</v>
      </c>
      <c r="I216">
        <v>33.869999999999997</v>
      </c>
      <c r="J216" t="s">
        <v>60</v>
      </c>
      <c r="K216" t="s">
        <v>40</v>
      </c>
    </row>
    <row r="217" spans="1:11">
      <c r="A217" s="61">
        <f t="shared" si="18"/>
        <v>44218</v>
      </c>
      <c r="B217" s="60">
        <f t="shared" si="19"/>
        <v>0.39931712962962962</v>
      </c>
      <c r="C217" s="59">
        <f t="shared" si="20"/>
        <v>131</v>
      </c>
      <c r="D217" s="58">
        <f t="shared" si="21"/>
        <v>33.93</v>
      </c>
      <c r="E217" s="57">
        <f t="shared" si="22"/>
        <v>4444.83</v>
      </c>
      <c r="F217" s="56" t="str">
        <f t="shared" si="23"/>
        <v>Euronext Amsterdam</v>
      </c>
      <c r="H217">
        <v>131</v>
      </c>
      <c r="I217">
        <v>33.93</v>
      </c>
      <c r="J217" t="s">
        <v>59</v>
      </c>
      <c r="K217" t="s">
        <v>40</v>
      </c>
    </row>
    <row r="218" spans="1:11">
      <c r="A218" s="61">
        <f t="shared" si="18"/>
        <v>44218</v>
      </c>
      <c r="B218" s="60">
        <f t="shared" si="19"/>
        <v>0.39878472222222222</v>
      </c>
      <c r="C218" s="59">
        <f t="shared" si="20"/>
        <v>9</v>
      </c>
      <c r="D218" s="58">
        <f t="shared" si="21"/>
        <v>33.950000000000003</v>
      </c>
      <c r="E218" s="57">
        <f t="shared" si="22"/>
        <v>305.55</v>
      </c>
      <c r="F218" s="56" t="str">
        <f t="shared" si="23"/>
        <v>Euronext Amsterdam</v>
      </c>
      <c r="H218">
        <v>9</v>
      </c>
      <c r="I218">
        <v>33.950000000000003</v>
      </c>
      <c r="J218" t="s">
        <v>58</v>
      </c>
      <c r="K218" t="s">
        <v>40</v>
      </c>
    </row>
    <row r="219" spans="1:11">
      <c r="A219" s="61">
        <f t="shared" si="18"/>
        <v>44218</v>
      </c>
      <c r="B219" s="60">
        <f t="shared" si="19"/>
        <v>0.39878472222222222</v>
      </c>
      <c r="C219" s="59">
        <f t="shared" si="20"/>
        <v>89</v>
      </c>
      <c r="D219" s="58">
        <f t="shared" si="21"/>
        <v>33.950000000000003</v>
      </c>
      <c r="E219" s="57">
        <f t="shared" si="22"/>
        <v>3021.55</v>
      </c>
      <c r="F219" s="56" t="str">
        <f t="shared" si="23"/>
        <v>Euronext Amsterdam</v>
      </c>
      <c r="H219">
        <v>89</v>
      </c>
      <c r="I219">
        <v>33.950000000000003</v>
      </c>
      <c r="J219" t="s">
        <v>58</v>
      </c>
      <c r="K219" t="s">
        <v>40</v>
      </c>
    </row>
    <row r="220" spans="1:11">
      <c r="A220" s="61">
        <f t="shared" si="18"/>
        <v>44218</v>
      </c>
      <c r="B220" s="60">
        <f t="shared" si="19"/>
        <v>0.39747685185185189</v>
      </c>
      <c r="C220" s="59">
        <f t="shared" si="20"/>
        <v>7</v>
      </c>
      <c r="D220" s="58">
        <f t="shared" si="21"/>
        <v>33.979999999999997</v>
      </c>
      <c r="E220" s="57">
        <f t="shared" si="22"/>
        <v>237.85999999999999</v>
      </c>
      <c r="F220" s="56" t="str">
        <f t="shared" si="23"/>
        <v>Euronext Amsterdam</v>
      </c>
      <c r="H220">
        <v>7</v>
      </c>
      <c r="I220">
        <v>33.979999999999997</v>
      </c>
      <c r="J220" t="s">
        <v>57</v>
      </c>
      <c r="K220" t="s">
        <v>40</v>
      </c>
    </row>
    <row r="221" spans="1:11">
      <c r="A221" s="61">
        <f t="shared" si="18"/>
        <v>44218</v>
      </c>
      <c r="B221" s="60">
        <f t="shared" si="19"/>
        <v>0.39747685185185189</v>
      </c>
      <c r="C221" s="59">
        <f t="shared" si="20"/>
        <v>99</v>
      </c>
      <c r="D221" s="58">
        <f t="shared" si="21"/>
        <v>33.979999999999997</v>
      </c>
      <c r="E221" s="57">
        <f t="shared" si="22"/>
        <v>3364.0199999999995</v>
      </c>
      <c r="F221" s="56" t="str">
        <f t="shared" si="23"/>
        <v>Euronext Amsterdam</v>
      </c>
      <c r="H221">
        <v>99</v>
      </c>
      <c r="I221">
        <v>33.979999999999997</v>
      </c>
      <c r="J221" t="s">
        <v>57</v>
      </c>
      <c r="K221" t="s">
        <v>40</v>
      </c>
    </row>
    <row r="222" spans="1:11">
      <c r="A222" s="61">
        <f t="shared" si="18"/>
        <v>44218</v>
      </c>
      <c r="B222" s="60">
        <f t="shared" si="19"/>
        <v>0.395474537037037</v>
      </c>
      <c r="C222" s="59">
        <f t="shared" si="20"/>
        <v>193</v>
      </c>
      <c r="D222" s="58">
        <f t="shared" si="21"/>
        <v>33.94</v>
      </c>
      <c r="E222" s="57">
        <f t="shared" si="22"/>
        <v>6550.4199999999992</v>
      </c>
      <c r="F222" s="56" t="str">
        <f t="shared" si="23"/>
        <v>Euronext Amsterdam</v>
      </c>
      <c r="H222">
        <v>193</v>
      </c>
      <c r="I222">
        <v>33.94</v>
      </c>
      <c r="J222" t="s">
        <v>56</v>
      </c>
      <c r="K222" t="s">
        <v>40</v>
      </c>
    </row>
    <row r="223" spans="1:11">
      <c r="A223" s="61">
        <f t="shared" si="18"/>
        <v>44218</v>
      </c>
      <c r="B223" s="60">
        <f t="shared" si="19"/>
        <v>0.39321759259259265</v>
      </c>
      <c r="C223" s="59">
        <f t="shared" si="20"/>
        <v>111</v>
      </c>
      <c r="D223" s="58">
        <f t="shared" si="21"/>
        <v>33.909999999999997</v>
      </c>
      <c r="E223" s="57">
        <f t="shared" si="22"/>
        <v>3764.0099999999998</v>
      </c>
      <c r="F223" s="56" t="str">
        <f t="shared" si="23"/>
        <v>Euronext Amsterdam</v>
      </c>
      <c r="H223">
        <v>111</v>
      </c>
      <c r="I223">
        <v>33.909999999999997</v>
      </c>
      <c r="J223" t="s">
        <v>55</v>
      </c>
      <c r="K223" t="s">
        <v>40</v>
      </c>
    </row>
    <row r="224" spans="1:11">
      <c r="A224" s="61">
        <f t="shared" si="18"/>
        <v>44218</v>
      </c>
      <c r="B224" s="60">
        <f t="shared" si="19"/>
        <v>0.39199074074074075</v>
      </c>
      <c r="C224" s="59">
        <f t="shared" si="20"/>
        <v>122</v>
      </c>
      <c r="D224" s="58">
        <f t="shared" si="21"/>
        <v>33.909999999999997</v>
      </c>
      <c r="E224" s="57">
        <f t="shared" si="22"/>
        <v>4137.0199999999995</v>
      </c>
      <c r="F224" s="56" t="str">
        <f t="shared" si="23"/>
        <v>Euronext Amsterdam</v>
      </c>
      <c r="H224">
        <v>122</v>
      </c>
      <c r="I224">
        <v>33.909999999999997</v>
      </c>
      <c r="J224" t="s">
        <v>54</v>
      </c>
      <c r="K224" t="s">
        <v>40</v>
      </c>
    </row>
    <row r="225" spans="1:11">
      <c r="A225" s="61">
        <f t="shared" si="18"/>
        <v>44218</v>
      </c>
      <c r="B225" s="60">
        <f t="shared" si="19"/>
        <v>0.39020833333333332</v>
      </c>
      <c r="C225" s="59">
        <f t="shared" si="20"/>
        <v>56</v>
      </c>
      <c r="D225" s="58">
        <f t="shared" si="21"/>
        <v>33.9</v>
      </c>
      <c r="E225" s="57">
        <f t="shared" si="22"/>
        <v>1898.3999999999999</v>
      </c>
      <c r="F225" s="56" t="str">
        <f t="shared" si="23"/>
        <v>Euronext Amsterdam</v>
      </c>
      <c r="H225">
        <v>56</v>
      </c>
      <c r="I225">
        <v>33.9</v>
      </c>
      <c r="J225" t="s">
        <v>53</v>
      </c>
      <c r="K225" t="s">
        <v>40</v>
      </c>
    </row>
    <row r="226" spans="1:11">
      <c r="A226" s="61">
        <f t="shared" si="18"/>
        <v>44218</v>
      </c>
      <c r="B226" s="60">
        <f t="shared" si="19"/>
        <v>0.39020833333333332</v>
      </c>
      <c r="C226" s="59">
        <f t="shared" si="20"/>
        <v>42</v>
      </c>
      <c r="D226" s="58">
        <f t="shared" si="21"/>
        <v>33.9</v>
      </c>
      <c r="E226" s="57">
        <f t="shared" si="22"/>
        <v>1423.8</v>
      </c>
      <c r="F226" s="56" t="str">
        <f t="shared" si="23"/>
        <v>Euronext Amsterdam</v>
      </c>
      <c r="H226">
        <v>42</v>
      </c>
      <c r="I226">
        <v>33.9</v>
      </c>
      <c r="J226" t="s">
        <v>53</v>
      </c>
      <c r="K226" t="s">
        <v>40</v>
      </c>
    </row>
    <row r="227" spans="1:11">
      <c r="A227" s="61">
        <f t="shared" si="18"/>
        <v>44218</v>
      </c>
      <c r="B227" s="60">
        <f t="shared" si="19"/>
        <v>0.38928240740740744</v>
      </c>
      <c r="C227" s="59">
        <f t="shared" si="20"/>
        <v>58</v>
      </c>
      <c r="D227" s="58">
        <f t="shared" si="21"/>
        <v>33.97</v>
      </c>
      <c r="E227" s="57">
        <f t="shared" si="22"/>
        <v>1970.26</v>
      </c>
      <c r="F227" s="56" t="str">
        <f t="shared" si="23"/>
        <v>Euronext Amsterdam</v>
      </c>
      <c r="H227">
        <v>58</v>
      </c>
      <c r="I227">
        <v>33.97</v>
      </c>
      <c r="J227" t="s">
        <v>52</v>
      </c>
      <c r="K227" t="s">
        <v>40</v>
      </c>
    </row>
    <row r="228" spans="1:11">
      <c r="A228" s="61">
        <f t="shared" si="18"/>
        <v>44218</v>
      </c>
      <c r="B228" s="60">
        <f t="shared" si="19"/>
        <v>0.3875231481481482</v>
      </c>
      <c r="C228" s="59">
        <f t="shared" si="20"/>
        <v>111</v>
      </c>
      <c r="D228" s="58">
        <f t="shared" si="21"/>
        <v>33.979999999999997</v>
      </c>
      <c r="E228" s="57">
        <f t="shared" si="22"/>
        <v>3771.7799999999997</v>
      </c>
      <c r="F228" s="56" t="str">
        <f t="shared" si="23"/>
        <v>Euronext Amsterdam</v>
      </c>
      <c r="H228">
        <v>111</v>
      </c>
      <c r="I228">
        <v>33.979999999999997</v>
      </c>
      <c r="J228" t="s">
        <v>51</v>
      </c>
      <c r="K228" t="s">
        <v>40</v>
      </c>
    </row>
    <row r="229" spans="1:11">
      <c r="A229" s="61">
        <f t="shared" si="18"/>
        <v>44218</v>
      </c>
      <c r="B229" s="60">
        <f t="shared" si="19"/>
        <v>0.3875231481481482</v>
      </c>
      <c r="C229" s="59">
        <f t="shared" si="20"/>
        <v>13</v>
      </c>
      <c r="D229" s="58">
        <f t="shared" si="21"/>
        <v>33.979999999999997</v>
      </c>
      <c r="E229" s="57">
        <f t="shared" si="22"/>
        <v>441.73999999999995</v>
      </c>
      <c r="F229" s="56" t="str">
        <f t="shared" si="23"/>
        <v>Euronext Amsterdam</v>
      </c>
      <c r="H229">
        <v>13</v>
      </c>
      <c r="I229">
        <v>33.979999999999997</v>
      </c>
      <c r="J229" t="s">
        <v>51</v>
      </c>
      <c r="K229" t="s">
        <v>40</v>
      </c>
    </row>
    <row r="230" spans="1:11">
      <c r="A230" s="61">
        <f t="shared" si="18"/>
        <v>44218</v>
      </c>
      <c r="B230" s="60">
        <f t="shared" si="19"/>
        <v>0.38599537037037041</v>
      </c>
      <c r="C230" s="59">
        <f t="shared" si="20"/>
        <v>95</v>
      </c>
      <c r="D230" s="58">
        <f t="shared" si="21"/>
        <v>33.94</v>
      </c>
      <c r="E230" s="57">
        <f t="shared" si="22"/>
        <v>3224.2999999999997</v>
      </c>
      <c r="F230" s="56" t="str">
        <f t="shared" si="23"/>
        <v>Euronext Amsterdam</v>
      </c>
      <c r="H230">
        <v>95</v>
      </c>
      <c r="I230">
        <v>33.94</v>
      </c>
      <c r="J230" t="s">
        <v>50</v>
      </c>
      <c r="K230" t="s">
        <v>40</v>
      </c>
    </row>
    <row r="231" spans="1:11">
      <c r="A231" s="61">
        <f t="shared" si="18"/>
        <v>44218</v>
      </c>
      <c r="B231" s="60">
        <f t="shared" si="19"/>
        <v>0.38527777777777777</v>
      </c>
      <c r="C231" s="59">
        <f t="shared" si="20"/>
        <v>93</v>
      </c>
      <c r="D231" s="58">
        <f t="shared" si="21"/>
        <v>33.99</v>
      </c>
      <c r="E231" s="57">
        <f t="shared" si="22"/>
        <v>3161.07</v>
      </c>
      <c r="F231" s="56" t="str">
        <f t="shared" si="23"/>
        <v>Euronext Amsterdam</v>
      </c>
      <c r="H231">
        <v>93</v>
      </c>
      <c r="I231">
        <v>33.99</v>
      </c>
      <c r="J231" t="s">
        <v>49</v>
      </c>
      <c r="K231" t="s">
        <v>40</v>
      </c>
    </row>
    <row r="232" spans="1:11">
      <c r="A232" s="61">
        <f t="shared" si="18"/>
        <v>44218</v>
      </c>
      <c r="B232" s="60">
        <f t="shared" si="19"/>
        <v>0.38469907407407411</v>
      </c>
      <c r="C232" s="59">
        <f t="shared" si="20"/>
        <v>140</v>
      </c>
      <c r="D232" s="58">
        <f t="shared" si="21"/>
        <v>34.020000000000003</v>
      </c>
      <c r="E232" s="57">
        <f t="shared" si="22"/>
        <v>4762.8</v>
      </c>
      <c r="F232" s="56" t="str">
        <f t="shared" si="23"/>
        <v>Euronext Amsterdam</v>
      </c>
      <c r="H232">
        <v>140</v>
      </c>
      <c r="I232">
        <v>34.020000000000003</v>
      </c>
      <c r="J232" t="s">
        <v>48</v>
      </c>
      <c r="K232" t="s">
        <v>40</v>
      </c>
    </row>
    <row r="233" spans="1:11">
      <c r="A233" s="61">
        <f t="shared" si="18"/>
        <v>44218</v>
      </c>
      <c r="B233" s="60">
        <f t="shared" si="19"/>
        <v>0.38298611111111108</v>
      </c>
      <c r="C233" s="59">
        <f t="shared" si="20"/>
        <v>102</v>
      </c>
      <c r="D233" s="58">
        <f t="shared" si="21"/>
        <v>33.96</v>
      </c>
      <c r="E233" s="57">
        <f t="shared" si="22"/>
        <v>3463.92</v>
      </c>
      <c r="F233" s="56" t="str">
        <f t="shared" si="23"/>
        <v>Euronext Amsterdam</v>
      </c>
      <c r="H233">
        <v>102</v>
      </c>
      <c r="I233">
        <v>33.96</v>
      </c>
      <c r="J233" t="s">
        <v>47</v>
      </c>
      <c r="K233" t="s">
        <v>40</v>
      </c>
    </row>
    <row r="234" spans="1:11">
      <c r="A234" s="61">
        <f t="shared" si="18"/>
        <v>44218</v>
      </c>
      <c r="B234" s="60">
        <f t="shared" si="19"/>
        <v>0.38137731481481479</v>
      </c>
      <c r="C234" s="59">
        <f t="shared" si="20"/>
        <v>137</v>
      </c>
      <c r="D234" s="58">
        <f t="shared" si="21"/>
        <v>34.01</v>
      </c>
      <c r="E234" s="57">
        <f t="shared" si="22"/>
        <v>4659.37</v>
      </c>
      <c r="F234" s="56" t="str">
        <f t="shared" si="23"/>
        <v>Euronext Amsterdam</v>
      </c>
      <c r="H234">
        <v>137</v>
      </c>
      <c r="I234">
        <v>34.01</v>
      </c>
      <c r="J234" t="s">
        <v>46</v>
      </c>
      <c r="K234" t="s">
        <v>40</v>
      </c>
    </row>
    <row r="235" spans="1:11">
      <c r="A235" s="61">
        <f t="shared" si="18"/>
        <v>44218</v>
      </c>
      <c r="B235" s="60">
        <f t="shared" si="19"/>
        <v>0.38087962962962968</v>
      </c>
      <c r="C235" s="59">
        <f t="shared" si="20"/>
        <v>119</v>
      </c>
      <c r="D235" s="58">
        <f t="shared" si="21"/>
        <v>34.08</v>
      </c>
      <c r="E235" s="57">
        <f t="shared" si="22"/>
        <v>4055.52</v>
      </c>
      <c r="F235" s="56" t="str">
        <f t="shared" si="23"/>
        <v>Euronext Amsterdam</v>
      </c>
      <c r="H235">
        <v>119</v>
      </c>
      <c r="I235">
        <v>34.08</v>
      </c>
      <c r="J235" t="s">
        <v>45</v>
      </c>
      <c r="K235" t="s">
        <v>40</v>
      </c>
    </row>
    <row r="236" spans="1:11">
      <c r="A236" s="61">
        <f t="shared" si="18"/>
        <v>44218</v>
      </c>
      <c r="B236" s="60">
        <f t="shared" si="19"/>
        <v>0.37988425925925928</v>
      </c>
      <c r="C236" s="59">
        <f t="shared" si="20"/>
        <v>129</v>
      </c>
      <c r="D236" s="58">
        <f t="shared" si="21"/>
        <v>34.14</v>
      </c>
      <c r="E236" s="57">
        <f t="shared" si="22"/>
        <v>4404.0600000000004</v>
      </c>
      <c r="F236" s="56" t="str">
        <f t="shared" si="23"/>
        <v>Euronext Amsterdam</v>
      </c>
      <c r="H236">
        <v>129</v>
      </c>
      <c r="I236">
        <v>34.14</v>
      </c>
      <c r="J236" t="s">
        <v>44</v>
      </c>
      <c r="K236" t="s">
        <v>40</v>
      </c>
    </row>
    <row r="237" spans="1:11">
      <c r="A237" s="61">
        <f t="shared" si="18"/>
        <v>44218</v>
      </c>
      <c r="B237" s="60">
        <f t="shared" si="19"/>
        <v>0.37969907407407405</v>
      </c>
      <c r="C237" s="59">
        <f t="shared" si="20"/>
        <v>103</v>
      </c>
      <c r="D237" s="58">
        <f t="shared" si="21"/>
        <v>34.19</v>
      </c>
      <c r="E237" s="57">
        <f t="shared" si="22"/>
        <v>3521.5699999999997</v>
      </c>
      <c r="F237" s="56" t="str">
        <f t="shared" si="23"/>
        <v>Euronext Amsterdam</v>
      </c>
      <c r="H237">
        <v>103</v>
      </c>
      <c r="I237">
        <v>34.19</v>
      </c>
      <c r="J237" t="s">
        <v>43</v>
      </c>
      <c r="K237" t="s">
        <v>40</v>
      </c>
    </row>
    <row r="238" spans="1:11">
      <c r="A238" s="61">
        <f t="shared" si="18"/>
        <v>44218</v>
      </c>
      <c r="B238" s="60">
        <f t="shared" si="19"/>
        <v>0.3792476851851852</v>
      </c>
      <c r="C238" s="59">
        <f t="shared" si="20"/>
        <v>15</v>
      </c>
      <c r="D238" s="58">
        <f t="shared" si="21"/>
        <v>34.130000000000003</v>
      </c>
      <c r="E238" s="57">
        <f t="shared" si="22"/>
        <v>511.95000000000005</v>
      </c>
      <c r="F238" s="56" t="str">
        <f t="shared" si="23"/>
        <v>Euronext Amsterdam</v>
      </c>
      <c r="H238">
        <v>15</v>
      </c>
      <c r="I238">
        <v>34.130000000000003</v>
      </c>
      <c r="J238" t="s">
        <v>42</v>
      </c>
      <c r="K238" t="s">
        <v>40</v>
      </c>
    </row>
    <row r="239" spans="1:11">
      <c r="A239" s="61">
        <f t="shared" si="18"/>
        <v>44218</v>
      </c>
      <c r="B239" s="60">
        <f t="shared" si="19"/>
        <v>0.3792476851851852</v>
      </c>
      <c r="C239" s="59">
        <f t="shared" si="20"/>
        <v>50</v>
      </c>
      <c r="D239" s="58">
        <f t="shared" si="21"/>
        <v>34.130000000000003</v>
      </c>
      <c r="E239" s="57">
        <f t="shared" si="22"/>
        <v>1706.5000000000002</v>
      </c>
      <c r="F239" s="56" t="str">
        <f t="shared" si="23"/>
        <v>Euronext Amsterdam</v>
      </c>
      <c r="H239">
        <v>50</v>
      </c>
      <c r="I239">
        <v>34.130000000000003</v>
      </c>
      <c r="J239" t="s">
        <v>42</v>
      </c>
      <c r="K239" t="s">
        <v>40</v>
      </c>
    </row>
    <row r="240" spans="1:11">
      <c r="A240" s="61">
        <f t="shared" si="18"/>
        <v>44218</v>
      </c>
      <c r="B240" s="60">
        <f t="shared" si="19"/>
        <v>0.3792476851851852</v>
      </c>
      <c r="C240" s="59">
        <f t="shared" si="20"/>
        <v>38</v>
      </c>
      <c r="D240" s="58">
        <f t="shared" si="21"/>
        <v>34.130000000000003</v>
      </c>
      <c r="E240" s="57">
        <f t="shared" si="22"/>
        <v>1296.94</v>
      </c>
      <c r="F240" s="56" t="str">
        <f t="shared" si="23"/>
        <v>Euronext Amsterdam</v>
      </c>
      <c r="H240">
        <v>38</v>
      </c>
      <c r="I240">
        <v>34.130000000000003</v>
      </c>
      <c r="J240" t="s">
        <v>42</v>
      </c>
      <c r="K240" t="s">
        <v>40</v>
      </c>
    </row>
    <row r="241" spans="1:11">
      <c r="A241" s="61">
        <f t="shared" si="18"/>
        <v>44218</v>
      </c>
      <c r="B241" s="60">
        <f t="shared" si="19"/>
        <v>0.37916666666666665</v>
      </c>
      <c r="C241" s="59">
        <f t="shared" si="20"/>
        <v>3</v>
      </c>
      <c r="D241" s="58">
        <f t="shared" si="21"/>
        <v>34.11</v>
      </c>
      <c r="E241" s="57">
        <f t="shared" si="22"/>
        <v>102.33</v>
      </c>
      <c r="F241" s="56" t="str">
        <f t="shared" si="23"/>
        <v>Euronext Amsterdam</v>
      </c>
      <c r="H241">
        <v>3</v>
      </c>
      <c r="I241">
        <v>34.11</v>
      </c>
      <c r="J241" t="s">
        <v>41</v>
      </c>
      <c r="K241" t="s">
        <v>40</v>
      </c>
    </row>
    <row r="242" spans="1:11">
      <c r="A242" s="61" t="str">
        <f t="shared" si="18"/>
        <v/>
      </c>
      <c r="B242" s="60" t="str">
        <f t="shared" si="19"/>
        <v/>
      </c>
      <c r="C242" s="59" t="str">
        <f t="shared" si="20"/>
        <v/>
      </c>
      <c r="D242" s="58" t="str">
        <f t="shared" si="21"/>
        <v/>
      </c>
      <c r="E242" s="57" t="str">
        <f t="shared" si="22"/>
        <v xml:space="preserve"> </v>
      </c>
      <c r="F242" s="56" t="str">
        <f t="shared" si="23"/>
        <v/>
      </c>
      <c r="H242"/>
      <c r="I242"/>
      <c r="J242"/>
      <c r="K242"/>
    </row>
    <row r="243" spans="1:11">
      <c r="A243" s="61" t="str">
        <f t="shared" si="18"/>
        <v/>
      </c>
      <c r="B243" s="60" t="str">
        <f t="shared" si="19"/>
        <v/>
      </c>
      <c r="C243" s="59" t="str">
        <f t="shared" si="20"/>
        <v/>
      </c>
      <c r="D243" s="58" t="str">
        <f t="shared" si="21"/>
        <v/>
      </c>
      <c r="E243" s="57" t="str">
        <f t="shared" si="22"/>
        <v xml:space="preserve"> </v>
      </c>
      <c r="F243" s="56" t="str">
        <f t="shared" si="23"/>
        <v/>
      </c>
      <c r="H243"/>
      <c r="I243"/>
      <c r="J243"/>
      <c r="K243"/>
    </row>
    <row r="244" spans="1:11">
      <c r="A244" s="61" t="str">
        <f t="shared" si="18"/>
        <v/>
      </c>
      <c r="B244" s="60" t="str">
        <f t="shared" si="19"/>
        <v/>
      </c>
      <c r="C244" s="59" t="str">
        <f t="shared" si="20"/>
        <v/>
      </c>
      <c r="D244" s="58" t="str">
        <f t="shared" si="21"/>
        <v/>
      </c>
      <c r="E244" s="57" t="str">
        <f t="shared" si="22"/>
        <v xml:space="preserve"> </v>
      </c>
      <c r="F244" s="56" t="str">
        <f t="shared" si="23"/>
        <v/>
      </c>
      <c r="H244"/>
      <c r="I244"/>
      <c r="J244"/>
      <c r="K244"/>
    </row>
    <row r="245" spans="1:11">
      <c r="A245" s="61" t="str">
        <f t="shared" si="18"/>
        <v/>
      </c>
      <c r="B245" s="60" t="str">
        <f t="shared" si="19"/>
        <v/>
      </c>
      <c r="C245" s="59" t="str">
        <f t="shared" si="20"/>
        <v/>
      </c>
      <c r="D245" s="58" t="str">
        <f t="shared" si="21"/>
        <v/>
      </c>
      <c r="E245" s="57" t="str">
        <f t="shared" si="22"/>
        <v xml:space="preserve"> </v>
      </c>
      <c r="F245" s="56" t="str">
        <f t="shared" si="23"/>
        <v/>
      </c>
      <c r="H245"/>
      <c r="I245"/>
      <c r="J245"/>
      <c r="K245"/>
    </row>
    <row r="246" spans="1:11">
      <c r="A246" s="61" t="str">
        <f t="shared" si="18"/>
        <v/>
      </c>
      <c r="B246" s="60" t="str">
        <f t="shared" si="19"/>
        <v/>
      </c>
      <c r="C246" s="59" t="str">
        <f t="shared" si="20"/>
        <v/>
      </c>
      <c r="D246" s="58" t="str">
        <f t="shared" si="21"/>
        <v/>
      </c>
      <c r="E246" s="57" t="str">
        <f t="shared" si="22"/>
        <v xml:space="preserve"> </v>
      </c>
      <c r="F246" s="56" t="str">
        <f t="shared" si="23"/>
        <v/>
      </c>
      <c r="H246"/>
      <c r="I246"/>
      <c r="J246"/>
      <c r="K246"/>
    </row>
    <row r="247" spans="1:11">
      <c r="A247" s="61" t="str">
        <f t="shared" si="18"/>
        <v/>
      </c>
      <c r="B247" s="60" t="str">
        <f t="shared" si="19"/>
        <v/>
      </c>
      <c r="C247" s="59" t="str">
        <f t="shared" si="20"/>
        <v/>
      </c>
      <c r="D247" s="58" t="str">
        <f t="shared" si="21"/>
        <v/>
      </c>
      <c r="E247" s="57" t="str">
        <f t="shared" si="22"/>
        <v xml:space="preserve"> </v>
      </c>
      <c r="F247" s="56" t="str">
        <f t="shared" si="23"/>
        <v/>
      </c>
      <c r="H247"/>
      <c r="I247"/>
      <c r="J247"/>
      <c r="K247"/>
    </row>
    <row r="248" spans="1:11">
      <c r="A248" s="61" t="str">
        <f t="shared" si="18"/>
        <v/>
      </c>
      <c r="B248" s="60" t="str">
        <f t="shared" si="19"/>
        <v/>
      </c>
      <c r="C248" s="59" t="str">
        <f t="shared" si="20"/>
        <v/>
      </c>
      <c r="D248" s="58" t="str">
        <f t="shared" si="21"/>
        <v/>
      </c>
      <c r="E248" s="57" t="str">
        <f t="shared" si="22"/>
        <v xml:space="preserve"> </v>
      </c>
      <c r="F248" s="56" t="str">
        <f t="shared" si="23"/>
        <v/>
      </c>
      <c r="H248"/>
      <c r="I248"/>
      <c r="J248"/>
      <c r="K248"/>
    </row>
    <row r="249" spans="1:11">
      <c r="A249" s="61" t="str">
        <f t="shared" si="18"/>
        <v/>
      </c>
      <c r="B249" s="60" t="str">
        <f t="shared" si="19"/>
        <v/>
      </c>
      <c r="C249" s="59" t="str">
        <f t="shared" si="20"/>
        <v/>
      </c>
      <c r="D249" s="58" t="str">
        <f t="shared" si="21"/>
        <v/>
      </c>
      <c r="E249" s="57" t="str">
        <f t="shared" si="22"/>
        <v xml:space="preserve"> </v>
      </c>
      <c r="F249" s="56" t="str">
        <f t="shared" si="23"/>
        <v/>
      </c>
      <c r="H249"/>
      <c r="I249"/>
      <c r="J249"/>
      <c r="K249"/>
    </row>
    <row r="250" spans="1:11">
      <c r="A250" s="61" t="str">
        <f t="shared" si="18"/>
        <v/>
      </c>
      <c r="B250" s="60" t="str">
        <f t="shared" si="19"/>
        <v/>
      </c>
      <c r="C250" s="59" t="str">
        <f t="shared" si="20"/>
        <v/>
      </c>
      <c r="D250" s="58" t="str">
        <f t="shared" si="21"/>
        <v/>
      </c>
      <c r="E250" s="57" t="str">
        <f t="shared" si="22"/>
        <v xml:space="preserve"> </v>
      </c>
      <c r="F250" s="56" t="str">
        <f t="shared" si="23"/>
        <v/>
      </c>
      <c r="H250"/>
      <c r="I250"/>
      <c r="J250"/>
      <c r="K250"/>
    </row>
    <row r="251" spans="1:11">
      <c r="A251" s="61" t="str">
        <f t="shared" si="18"/>
        <v/>
      </c>
      <c r="B251" s="60" t="str">
        <f t="shared" si="19"/>
        <v/>
      </c>
      <c r="C251" s="59" t="str">
        <f t="shared" si="20"/>
        <v/>
      </c>
      <c r="D251" s="58" t="str">
        <f t="shared" si="21"/>
        <v/>
      </c>
      <c r="E251" s="57" t="str">
        <f t="shared" si="22"/>
        <v xml:space="preserve"> </v>
      </c>
      <c r="F251" s="56" t="str">
        <f t="shared" si="23"/>
        <v/>
      </c>
      <c r="H251"/>
      <c r="I251"/>
      <c r="J251"/>
      <c r="K251"/>
    </row>
    <row r="252" spans="1:11">
      <c r="A252" s="61" t="str">
        <f t="shared" si="18"/>
        <v/>
      </c>
      <c r="B252" s="60" t="str">
        <f t="shared" si="19"/>
        <v/>
      </c>
      <c r="C252" s="59" t="str">
        <f t="shared" si="20"/>
        <v/>
      </c>
      <c r="D252" s="58" t="str">
        <f t="shared" si="21"/>
        <v/>
      </c>
      <c r="E252" s="57" t="str">
        <f t="shared" si="22"/>
        <v xml:space="preserve"> </v>
      </c>
      <c r="F252" s="56" t="str">
        <f t="shared" si="23"/>
        <v/>
      </c>
      <c r="H252"/>
      <c r="I252"/>
      <c r="J252"/>
      <c r="K252"/>
    </row>
    <row r="253" spans="1:11">
      <c r="A253" s="61" t="str">
        <f t="shared" si="18"/>
        <v/>
      </c>
      <c r="B253" s="60" t="str">
        <f t="shared" si="19"/>
        <v/>
      </c>
      <c r="C253" s="59" t="str">
        <f t="shared" si="20"/>
        <v/>
      </c>
      <c r="D253" s="58" t="str">
        <f t="shared" si="21"/>
        <v/>
      </c>
      <c r="E253" s="57" t="str">
        <f t="shared" si="22"/>
        <v xml:space="preserve"> </v>
      </c>
      <c r="F253" s="56" t="str">
        <f t="shared" si="23"/>
        <v/>
      </c>
      <c r="H253"/>
      <c r="I253"/>
      <c r="J253"/>
      <c r="K253"/>
    </row>
    <row r="254" spans="1:11">
      <c r="A254" s="61" t="str">
        <f t="shared" si="18"/>
        <v/>
      </c>
      <c r="B254" s="60" t="str">
        <f t="shared" si="19"/>
        <v/>
      </c>
      <c r="C254" s="59" t="str">
        <f t="shared" si="20"/>
        <v/>
      </c>
      <c r="D254" s="58" t="str">
        <f t="shared" si="21"/>
        <v/>
      </c>
      <c r="E254" s="57" t="str">
        <f t="shared" si="22"/>
        <v xml:space="preserve"> </v>
      </c>
      <c r="F254" s="56" t="str">
        <f t="shared" si="23"/>
        <v/>
      </c>
      <c r="H254"/>
      <c r="I254"/>
      <c r="J254"/>
      <c r="K254"/>
    </row>
    <row r="255" spans="1:11">
      <c r="A255" s="61" t="str">
        <f t="shared" si="18"/>
        <v/>
      </c>
      <c r="B255" s="60" t="str">
        <f t="shared" si="19"/>
        <v/>
      </c>
      <c r="C255" s="59" t="str">
        <f t="shared" si="20"/>
        <v/>
      </c>
      <c r="D255" s="58" t="str">
        <f t="shared" si="21"/>
        <v/>
      </c>
      <c r="E255" s="57" t="str">
        <f t="shared" si="22"/>
        <v xml:space="preserve"> </v>
      </c>
      <c r="F255" s="56" t="str">
        <f t="shared" si="23"/>
        <v/>
      </c>
      <c r="H255"/>
      <c r="I255"/>
      <c r="J255"/>
      <c r="K255"/>
    </row>
    <row r="256" spans="1:11">
      <c r="A256" s="61" t="str">
        <f t="shared" si="18"/>
        <v/>
      </c>
      <c r="B256" s="60" t="str">
        <f t="shared" si="19"/>
        <v/>
      </c>
      <c r="C256" s="59" t="str">
        <f t="shared" si="20"/>
        <v/>
      </c>
      <c r="D256" s="58" t="str">
        <f t="shared" si="21"/>
        <v/>
      </c>
      <c r="E256" s="57" t="str">
        <f t="shared" si="22"/>
        <v xml:space="preserve"> </v>
      </c>
      <c r="F256" s="56" t="str">
        <f t="shared" si="23"/>
        <v/>
      </c>
      <c r="H256"/>
      <c r="I256"/>
      <c r="J256"/>
      <c r="K256"/>
    </row>
    <row r="257" spans="1:11">
      <c r="A257" s="61" t="str">
        <f t="shared" si="18"/>
        <v/>
      </c>
      <c r="B257" s="60" t="str">
        <f t="shared" si="19"/>
        <v/>
      </c>
      <c r="C257" s="59" t="str">
        <f t="shared" si="20"/>
        <v/>
      </c>
      <c r="D257" s="58" t="str">
        <f t="shared" si="21"/>
        <v/>
      </c>
      <c r="E257" s="57" t="str">
        <f t="shared" si="22"/>
        <v xml:space="preserve"> </v>
      </c>
      <c r="F257" s="56" t="str">
        <f t="shared" si="23"/>
        <v/>
      </c>
      <c r="H257"/>
      <c r="I257"/>
      <c r="J257"/>
      <c r="K257"/>
    </row>
    <row r="258" spans="1:11">
      <c r="A258" s="61" t="str">
        <f t="shared" si="18"/>
        <v/>
      </c>
      <c r="B258" s="60" t="str">
        <f t="shared" si="19"/>
        <v/>
      </c>
      <c r="C258" s="59" t="str">
        <f t="shared" si="20"/>
        <v/>
      </c>
      <c r="D258" s="58" t="str">
        <f t="shared" si="21"/>
        <v/>
      </c>
      <c r="E258" s="57" t="str">
        <f t="shared" si="22"/>
        <v xml:space="preserve"> </v>
      </c>
      <c r="F258" s="56" t="str">
        <f t="shared" si="23"/>
        <v/>
      </c>
      <c r="H258"/>
      <c r="I258"/>
      <c r="J258"/>
      <c r="K258"/>
    </row>
    <row r="259" spans="1:11">
      <c r="A259" s="61" t="str">
        <f t="shared" si="18"/>
        <v/>
      </c>
      <c r="B259" s="60" t="str">
        <f t="shared" si="19"/>
        <v/>
      </c>
      <c r="C259" s="59" t="str">
        <f t="shared" si="20"/>
        <v/>
      </c>
      <c r="D259" s="58" t="str">
        <f t="shared" si="21"/>
        <v/>
      </c>
      <c r="E259" s="57" t="str">
        <f t="shared" si="22"/>
        <v xml:space="preserve"> </v>
      </c>
      <c r="F259" s="56" t="str">
        <f t="shared" si="23"/>
        <v/>
      </c>
      <c r="H259"/>
      <c r="I259"/>
      <c r="J259"/>
      <c r="K259"/>
    </row>
    <row r="260" spans="1:11">
      <c r="A260" s="61" t="str">
        <f t="shared" si="18"/>
        <v/>
      </c>
      <c r="B260" s="60" t="str">
        <f t="shared" si="19"/>
        <v/>
      </c>
      <c r="C260" s="59" t="str">
        <f t="shared" si="20"/>
        <v/>
      </c>
      <c r="D260" s="58" t="str">
        <f t="shared" si="21"/>
        <v/>
      </c>
      <c r="E260" s="57" t="str">
        <f t="shared" si="22"/>
        <v xml:space="preserve"> </v>
      </c>
      <c r="F260" s="56" t="str">
        <f t="shared" si="23"/>
        <v/>
      </c>
      <c r="H260"/>
      <c r="I260"/>
      <c r="J260"/>
      <c r="K260"/>
    </row>
    <row r="261" spans="1:11">
      <c r="A261" s="61" t="str">
        <f t="shared" ref="A261:A324" si="24">IF(H261=0,"",DATE(LEFT(((MID(J261,1,8))),4),MID(((MID(J261,1,8))),5,2),(RIGHT(((MID(J261,1,8))),2))))</f>
        <v/>
      </c>
      <c r="B261" s="60" t="str">
        <f t="shared" ref="B261:B324" si="25">IF(H261=0,"",(MID(J261,10,8)*24+1)/24)</f>
        <v/>
      </c>
      <c r="C261" s="59" t="str">
        <f t="shared" ref="C261:C324" si="26">IF(H261=0,"",H261)</f>
        <v/>
      </c>
      <c r="D261" s="58" t="str">
        <f t="shared" ref="D261:D324" si="27">IF(H261=0,"",I261)</f>
        <v/>
      </c>
      <c r="E261" s="57" t="str">
        <f t="shared" ref="E261:E324" si="28">IF(H261*I261=0," ",H261*I261)</f>
        <v xml:space="preserve"> </v>
      </c>
      <c r="F261" s="56" t="str">
        <f t="shared" ref="F261:F324" si="29">SUBSTITUTE(SUBSTITUTE(SUBSTITUTE(SUBSTITUTE(K261,"XAMS","Euronext Amsterdam"),"TRQX","Turquoise"),"BATE", "BATS"),"CHIX","CHI-X")</f>
        <v/>
      </c>
      <c r="H261"/>
      <c r="I261"/>
      <c r="J261"/>
      <c r="K261"/>
    </row>
    <row r="262" spans="1:11">
      <c r="A262" s="61" t="str">
        <f t="shared" si="24"/>
        <v/>
      </c>
      <c r="B262" s="60" t="str">
        <f t="shared" si="25"/>
        <v/>
      </c>
      <c r="C262" s="59" t="str">
        <f t="shared" si="26"/>
        <v/>
      </c>
      <c r="D262" s="58" t="str">
        <f t="shared" si="27"/>
        <v/>
      </c>
      <c r="E262" s="57" t="str">
        <f t="shared" si="28"/>
        <v xml:space="preserve"> </v>
      </c>
      <c r="F262" s="56" t="str">
        <f t="shared" si="29"/>
        <v/>
      </c>
      <c r="H262"/>
      <c r="I262"/>
      <c r="J262"/>
      <c r="K262"/>
    </row>
    <row r="263" spans="1:11">
      <c r="A263" s="61" t="str">
        <f t="shared" si="24"/>
        <v/>
      </c>
      <c r="B263" s="60" t="str">
        <f t="shared" si="25"/>
        <v/>
      </c>
      <c r="C263" s="59" t="str">
        <f t="shared" si="26"/>
        <v/>
      </c>
      <c r="D263" s="58" t="str">
        <f t="shared" si="27"/>
        <v/>
      </c>
      <c r="E263" s="57" t="str">
        <f t="shared" si="28"/>
        <v xml:space="preserve"> </v>
      </c>
      <c r="F263" s="56" t="str">
        <f t="shared" si="29"/>
        <v/>
      </c>
      <c r="H263"/>
      <c r="I263"/>
      <c r="J263"/>
      <c r="K263"/>
    </row>
    <row r="264" spans="1:11">
      <c r="A264" s="61" t="str">
        <f t="shared" si="24"/>
        <v/>
      </c>
      <c r="B264" s="60" t="str">
        <f t="shared" si="25"/>
        <v/>
      </c>
      <c r="C264" s="59" t="str">
        <f t="shared" si="26"/>
        <v/>
      </c>
      <c r="D264" s="58" t="str">
        <f t="shared" si="27"/>
        <v/>
      </c>
      <c r="E264" s="57" t="str">
        <f t="shared" si="28"/>
        <v xml:space="preserve"> </v>
      </c>
      <c r="F264" s="56" t="str">
        <f t="shared" si="29"/>
        <v/>
      </c>
      <c r="H264"/>
      <c r="I264"/>
      <c r="J264"/>
      <c r="K264"/>
    </row>
    <row r="265" spans="1:11">
      <c r="A265" s="61" t="str">
        <f t="shared" si="24"/>
        <v/>
      </c>
      <c r="B265" s="60" t="str">
        <f t="shared" si="25"/>
        <v/>
      </c>
      <c r="C265" s="59" t="str">
        <f t="shared" si="26"/>
        <v/>
      </c>
      <c r="D265" s="58" t="str">
        <f t="shared" si="27"/>
        <v/>
      </c>
      <c r="E265" s="57" t="str">
        <f t="shared" si="28"/>
        <v xml:space="preserve"> </v>
      </c>
      <c r="F265" s="56" t="str">
        <f t="shared" si="29"/>
        <v/>
      </c>
      <c r="H265"/>
      <c r="I265"/>
      <c r="J265"/>
      <c r="K265"/>
    </row>
    <row r="266" spans="1:11">
      <c r="A266" s="61" t="str">
        <f t="shared" si="24"/>
        <v/>
      </c>
      <c r="B266" s="60" t="str">
        <f t="shared" si="25"/>
        <v/>
      </c>
      <c r="C266" s="59" t="str">
        <f t="shared" si="26"/>
        <v/>
      </c>
      <c r="D266" s="58" t="str">
        <f t="shared" si="27"/>
        <v/>
      </c>
      <c r="E266" s="57" t="str">
        <f t="shared" si="28"/>
        <v xml:space="preserve"> </v>
      </c>
      <c r="F266" s="56" t="str">
        <f t="shared" si="29"/>
        <v/>
      </c>
      <c r="H266"/>
      <c r="I266"/>
      <c r="J266"/>
      <c r="K266"/>
    </row>
    <row r="267" spans="1:11">
      <c r="A267" s="61" t="str">
        <f t="shared" si="24"/>
        <v/>
      </c>
      <c r="B267" s="60" t="str">
        <f t="shared" si="25"/>
        <v/>
      </c>
      <c r="C267" s="59" t="str">
        <f t="shared" si="26"/>
        <v/>
      </c>
      <c r="D267" s="58" t="str">
        <f t="shared" si="27"/>
        <v/>
      </c>
      <c r="E267" s="57" t="str">
        <f t="shared" si="28"/>
        <v xml:space="preserve"> </v>
      </c>
      <c r="F267" s="56" t="str">
        <f t="shared" si="29"/>
        <v/>
      </c>
      <c r="H267"/>
      <c r="I267"/>
      <c r="J267"/>
      <c r="K267"/>
    </row>
    <row r="268" spans="1:11">
      <c r="A268" s="61" t="str">
        <f t="shared" si="24"/>
        <v/>
      </c>
      <c r="B268" s="60" t="str">
        <f t="shared" si="25"/>
        <v/>
      </c>
      <c r="C268" s="59" t="str">
        <f t="shared" si="26"/>
        <v/>
      </c>
      <c r="D268" s="58" t="str">
        <f t="shared" si="27"/>
        <v/>
      </c>
      <c r="E268" s="57" t="str">
        <f t="shared" si="28"/>
        <v xml:space="preserve"> </v>
      </c>
      <c r="F268" s="56" t="str">
        <f t="shared" si="29"/>
        <v/>
      </c>
      <c r="H268"/>
      <c r="I268"/>
      <c r="J268"/>
      <c r="K268"/>
    </row>
    <row r="269" spans="1:11">
      <c r="A269" s="61" t="str">
        <f t="shared" si="24"/>
        <v/>
      </c>
      <c r="B269" s="60" t="str">
        <f t="shared" si="25"/>
        <v/>
      </c>
      <c r="C269" s="59" t="str">
        <f t="shared" si="26"/>
        <v/>
      </c>
      <c r="D269" s="58" t="str">
        <f t="shared" si="27"/>
        <v/>
      </c>
      <c r="E269" s="57" t="str">
        <f t="shared" si="28"/>
        <v xml:space="preserve"> </v>
      </c>
      <c r="F269" s="56" t="str">
        <f t="shared" si="29"/>
        <v/>
      </c>
      <c r="H269"/>
      <c r="I269"/>
      <c r="J269"/>
      <c r="K269"/>
    </row>
    <row r="270" spans="1:11">
      <c r="A270" s="61" t="str">
        <f t="shared" si="24"/>
        <v/>
      </c>
      <c r="B270" s="60" t="str">
        <f t="shared" si="25"/>
        <v/>
      </c>
      <c r="C270" s="59" t="str">
        <f t="shared" si="26"/>
        <v/>
      </c>
      <c r="D270" s="58" t="str">
        <f t="shared" si="27"/>
        <v/>
      </c>
      <c r="E270" s="57" t="str">
        <f t="shared" si="28"/>
        <v xml:space="preserve"> </v>
      </c>
      <c r="F270" s="56" t="str">
        <f t="shared" si="29"/>
        <v/>
      </c>
      <c r="H270"/>
      <c r="I270"/>
      <c r="J270"/>
      <c r="K270"/>
    </row>
    <row r="271" spans="1:11">
      <c r="A271" s="61" t="str">
        <f t="shared" si="24"/>
        <v/>
      </c>
      <c r="B271" s="60" t="str">
        <f t="shared" si="25"/>
        <v/>
      </c>
      <c r="C271" s="59" t="str">
        <f t="shared" si="26"/>
        <v/>
      </c>
      <c r="D271" s="58" t="str">
        <f t="shared" si="27"/>
        <v/>
      </c>
      <c r="E271" s="57" t="str">
        <f t="shared" si="28"/>
        <v xml:space="preserve"> </v>
      </c>
      <c r="F271" s="56" t="str">
        <f t="shared" si="29"/>
        <v/>
      </c>
      <c r="H271"/>
      <c r="I271"/>
      <c r="J271"/>
      <c r="K271"/>
    </row>
    <row r="272" spans="1:11">
      <c r="A272" s="61" t="str">
        <f t="shared" si="24"/>
        <v/>
      </c>
      <c r="B272" s="60" t="str">
        <f t="shared" si="25"/>
        <v/>
      </c>
      <c r="C272" s="59" t="str">
        <f t="shared" si="26"/>
        <v/>
      </c>
      <c r="D272" s="58" t="str">
        <f t="shared" si="27"/>
        <v/>
      </c>
      <c r="E272" s="57" t="str">
        <f t="shared" si="28"/>
        <v xml:space="preserve"> </v>
      </c>
      <c r="F272" s="56" t="str">
        <f t="shared" si="29"/>
        <v/>
      </c>
      <c r="H272"/>
      <c r="I272"/>
      <c r="J272"/>
      <c r="K272"/>
    </row>
    <row r="273" spans="1:11">
      <c r="A273" s="61" t="str">
        <f t="shared" si="24"/>
        <v/>
      </c>
      <c r="B273" s="60" t="str">
        <f t="shared" si="25"/>
        <v/>
      </c>
      <c r="C273" s="59" t="str">
        <f t="shared" si="26"/>
        <v/>
      </c>
      <c r="D273" s="58" t="str">
        <f t="shared" si="27"/>
        <v/>
      </c>
      <c r="E273" s="57" t="str">
        <f t="shared" si="28"/>
        <v xml:space="preserve"> </v>
      </c>
      <c r="F273" s="56" t="str">
        <f t="shared" si="29"/>
        <v/>
      </c>
      <c r="H273"/>
      <c r="I273"/>
      <c r="J273"/>
      <c r="K273"/>
    </row>
    <row r="274" spans="1:11">
      <c r="A274" s="61" t="str">
        <f t="shared" si="24"/>
        <v/>
      </c>
      <c r="B274" s="60" t="str">
        <f t="shared" si="25"/>
        <v/>
      </c>
      <c r="C274" s="59" t="str">
        <f t="shared" si="26"/>
        <v/>
      </c>
      <c r="D274" s="58" t="str">
        <f t="shared" si="27"/>
        <v/>
      </c>
      <c r="E274" s="57" t="str">
        <f t="shared" si="28"/>
        <v xml:space="preserve"> </v>
      </c>
      <c r="F274" s="56" t="str">
        <f t="shared" si="29"/>
        <v/>
      </c>
      <c r="H274"/>
      <c r="I274"/>
      <c r="J274"/>
      <c r="K274"/>
    </row>
    <row r="275" spans="1:11">
      <c r="A275" s="61" t="str">
        <f t="shared" si="24"/>
        <v/>
      </c>
      <c r="B275" s="60" t="str">
        <f t="shared" si="25"/>
        <v/>
      </c>
      <c r="C275" s="59" t="str">
        <f t="shared" si="26"/>
        <v/>
      </c>
      <c r="D275" s="58" t="str">
        <f t="shared" si="27"/>
        <v/>
      </c>
      <c r="E275" s="57" t="str">
        <f t="shared" si="28"/>
        <v xml:space="preserve"> </v>
      </c>
      <c r="F275" s="56" t="str">
        <f t="shared" si="29"/>
        <v/>
      </c>
      <c r="H275"/>
      <c r="I275"/>
      <c r="J275"/>
      <c r="K275"/>
    </row>
    <row r="276" spans="1:11">
      <c r="A276" s="61" t="str">
        <f t="shared" si="24"/>
        <v/>
      </c>
      <c r="B276" s="60" t="str">
        <f t="shared" si="25"/>
        <v/>
      </c>
      <c r="C276" s="59" t="str">
        <f t="shared" si="26"/>
        <v/>
      </c>
      <c r="D276" s="58" t="str">
        <f t="shared" si="27"/>
        <v/>
      </c>
      <c r="E276" s="57" t="str">
        <f t="shared" si="28"/>
        <v xml:space="preserve"> </v>
      </c>
      <c r="F276" s="56" t="str">
        <f t="shared" si="29"/>
        <v/>
      </c>
      <c r="H276"/>
      <c r="I276"/>
      <c r="J276"/>
      <c r="K276"/>
    </row>
    <row r="277" spans="1:11">
      <c r="A277" s="61" t="str">
        <f t="shared" si="24"/>
        <v/>
      </c>
      <c r="B277" s="60" t="str">
        <f t="shared" si="25"/>
        <v/>
      </c>
      <c r="C277" s="59" t="str">
        <f t="shared" si="26"/>
        <v/>
      </c>
      <c r="D277" s="58" t="str">
        <f t="shared" si="27"/>
        <v/>
      </c>
      <c r="E277" s="57" t="str">
        <f t="shared" si="28"/>
        <v xml:space="preserve"> </v>
      </c>
      <c r="F277" s="56" t="str">
        <f t="shared" si="29"/>
        <v/>
      </c>
      <c r="H277"/>
      <c r="I277"/>
      <c r="J277"/>
      <c r="K277"/>
    </row>
    <row r="278" spans="1:11">
      <c r="A278" s="61" t="str">
        <f t="shared" si="24"/>
        <v/>
      </c>
      <c r="B278" s="60" t="str">
        <f t="shared" si="25"/>
        <v/>
      </c>
      <c r="C278" s="59" t="str">
        <f t="shared" si="26"/>
        <v/>
      </c>
      <c r="D278" s="58" t="str">
        <f t="shared" si="27"/>
        <v/>
      </c>
      <c r="E278" s="57" t="str">
        <f t="shared" si="28"/>
        <v xml:space="preserve"> </v>
      </c>
      <c r="F278" s="56" t="str">
        <f t="shared" si="29"/>
        <v/>
      </c>
      <c r="H278"/>
      <c r="I278"/>
      <c r="J278"/>
      <c r="K278"/>
    </row>
    <row r="279" spans="1:11">
      <c r="A279" s="61" t="str">
        <f t="shared" si="24"/>
        <v/>
      </c>
      <c r="B279" s="60" t="str">
        <f t="shared" si="25"/>
        <v/>
      </c>
      <c r="C279" s="59" t="str">
        <f t="shared" si="26"/>
        <v/>
      </c>
      <c r="D279" s="58" t="str">
        <f t="shared" si="27"/>
        <v/>
      </c>
      <c r="E279" s="57" t="str">
        <f t="shared" si="28"/>
        <v xml:space="preserve"> </v>
      </c>
      <c r="F279" s="56" t="str">
        <f t="shared" si="29"/>
        <v/>
      </c>
      <c r="H279"/>
      <c r="I279"/>
      <c r="J279"/>
      <c r="K279"/>
    </row>
    <row r="280" spans="1:11">
      <c r="A280" s="61" t="str">
        <f t="shared" si="24"/>
        <v/>
      </c>
      <c r="B280" s="60" t="str">
        <f t="shared" si="25"/>
        <v/>
      </c>
      <c r="C280" s="59" t="str">
        <f t="shared" si="26"/>
        <v/>
      </c>
      <c r="D280" s="58" t="str">
        <f t="shared" si="27"/>
        <v/>
      </c>
      <c r="E280" s="57" t="str">
        <f t="shared" si="28"/>
        <v xml:space="preserve"> </v>
      </c>
      <c r="F280" s="56" t="str">
        <f t="shared" si="29"/>
        <v/>
      </c>
      <c r="H280"/>
      <c r="I280"/>
      <c r="J280"/>
      <c r="K280"/>
    </row>
    <row r="281" spans="1:11">
      <c r="A281" s="61" t="str">
        <f t="shared" si="24"/>
        <v/>
      </c>
      <c r="B281" s="60" t="str">
        <f t="shared" si="25"/>
        <v/>
      </c>
      <c r="C281" s="59" t="str">
        <f t="shared" si="26"/>
        <v/>
      </c>
      <c r="D281" s="58" t="str">
        <f t="shared" si="27"/>
        <v/>
      </c>
      <c r="E281" s="57" t="str">
        <f t="shared" si="28"/>
        <v xml:space="preserve"> </v>
      </c>
      <c r="F281" s="56" t="str">
        <f t="shared" si="29"/>
        <v/>
      </c>
      <c r="H281"/>
      <c r="I281"/>
      <c r="J281"/>
      <c r="K281"/>
    </row>
    <row r="282" spans="1:11">
      <c r="A282" s="61" t="str">
        <f t="shared" si="24"/>
        <v/>
      </c>
      <c r="B282" s="60" t="str">
        <f t="shared" si="25"/>
        <v/>
      </c>
      <c r="C282" s="59" t="str">
        <f t="shared" si="26"/>
        <v/>
      </c>
      <c r="D282" s="58" t="str">
        <f t="shared" si="27"/>
        <v/>
      </c>
      <c r="E282" s="57" t="str">
        <f t="shared" si="28"/>
        <v xml:space="preserve"> </v>
      </c>
      <c r="F282" s="56" t="str">
        <f t="shared" si="29"/>
        <v/>
      </c>
      <c r="H282"/>
      <c r="I282"/>
      <c r="J282"/>
      <c r="K282"/>
    </row>
    <row r="283" spans="1:11">
      <c r="A283" s="61" t="str">
        <f t="shared" si="24"/>
        <v/>
      </c>
      <c r="B283" s="60" t="str">
        <f t="shared" si="25"/>
        <v/>
      </c>
      <c r="C283" s="59" t="str">
        <f t="shared" si="26"/>
        <v/>
      </c>
      <c r="D283" s="58" t="str">
        <f t="shared" si="27"/>
        <v/>
      </c>
      <c r="E283" s="57" t="str">
        <f t="shared" si="28"/>
        <v xml:space="preserve"> </v>
      </c>
      <c r="F283" s="56" t="str">
        <f t="shared" si="29"/>
        <v/>
      </c>
      <c r="H283"/>
      <c r="I283"/>
      <c r="J283"/>
      <c r="K283"/>
    </row>
    <row r="284" spans="1:11">
      <c r="A284" s="61" t="str">
        <f t="shared" si="24"/>
        <v/>
      </c>
      <c r="B284" s="60" t="str">
        <f t="shared" si="25"/>
        <v/>
      </c>
      <c r="C284" s="59" t="str">
        <f t="shared" si="26"/>
        <v/>
      </c>
      <c r="D284" s="58" t="str">
        <f t="shared" si="27"/>
        <v/>
      </c>
      <c r="E284" s="57" t="str">
        <f t="shared" si="28"/>
        <v xml:space="preserve"> </v>
      </c>
      <c r="F284" s="56" t="str">
        <f t="shared" si="29"/>
        <v/>
      </c>
      <c r="H284"/>
      <c r="I284"/>
      <c r="J284"/>
      <c r="K284"/>
    </row>
    <row r="285" spans="1:11">
      <c r="A285" s="61" t="str">
        <f t="shared" si="24"/>
        <v/>
      </c>
      <c r="B285" s="60" t="str">
        <f t="shared" si="25"/>
        <v/>
      </c>
      <c r="C285" s="59" t="str">
        <f t="shared" si="26"/>
        <v/>
      </c>
      <c r="D285" s="58" t="str">
        <f t="shared" si="27"/>
        <v/>
      </c>
      <c r="E285" s="57" t="str">
        <f t="shared" si="28"/>
        <v xml:space="preserve"> </v>
      </c>
      <c r="F285" s="56" t="str">
        <f t="shared" si="29"/>
        <v/>
      </c>
      <c r="H285"/>
      <c r="I285"/>
      <c r="J285"/>
      <c r="K285"/>
    </row>
    <row r="286" spans="1:11">
      <c r="A286" s="61" t="str">
        <f t="shared" si="24"/>
        <v/>
      </c>
      <c r="B286" s="60" t="str">
        <f t="shared" si="25"/>
        <v/>
      </c>
      <c r="C286" s="59" t="str">
        <f t="shared" si="26"/>
        <v/>
      </c>
      <c r="D286" s="58" t="str">
        <f t="shared" si="27"/>
        <v/>
      </c>
      <c r="E286" s="57" t="str">
        <f t="shared" si="28"/>
        <v xml:space="preserve"> </v>
      </c>
      <c r="F286" s="56" t="str">
        <f t="shared" si="29"/>
        <v/>
      </c>
      <c r="H286"/>
      <c r="I286"/>
      <c r="J286"/>
      <c r="K286"/>
    </row>
    <row r="287" spans="1:11">
      <c r="A287" s="61" t="str">
        <f t="shared" si="24"/>
        <v/>
      </c>
      <c r="B287" s="60" t="str">
        <f t="shared" si="25"/>
        <v/>
      </c>
      <c r="C287" s="59" t="str">
        <f t="shared" si="26"/>
        <v/>
      </c>
      <c r="D287" s="58" t="str">
        <f t="shared" si="27"/>
        <v/>
      </c>
      <c r="E287" s="57" t="str">
        <f t="shared" si="28"/>
        <v xml:space="preserve"> </v>
      </c>
      <c r="F287" s="56" t="str">
        <f t="shared" si="29"/>
        <v/>
      </c>
      <c r="H287"/>
      <c r="I287"/>
      <c r="J287"/>
      <c r="K287"/>
    </row>
    <row r="288" spans="1:11">
      <c r="A288" s="61" t="str">
        <f t="shared" si="24"/>
        <v/>
      </c>
      <c r="B288" s="60" t="str">
        <f t="shared" si="25"/>
        <v/>
      </c>
      <c r="C288" s="59" t="str">
        <f t="shared" si="26"/>
        <v/>
      </c>
      <c r="D288" s="58" t="str">
        <f t="shared" si="27"/>
        <v/>
      </c>
      <c r="E288" s="57" t="str">
        <f t="shared" si="28"/>
        <v xml:space="preserve"> </v>
      </c>
      <c r="F288" s="56" t="str">
        <f t="shared" si="29"/>
        <v/>
      </c>
      <c r="H288"/>
      <c r="I288"/>
      <c r="J288"/>
      <c r="K288"/>
    </row>
    <row r="289" spans="1:11">
      <c r="A289" s="61" t="str">
        <f t="shared" si="24"/>
        <v/>
      </c>
      <c r="B289" s="60" t="str">
        <f t="shared" si="25"/>
        <v/>
      </c>
      <c r="C289" s="59" t="str">
        <f t="shared" si="26"/>
        <v/>
      </c>
      <c r="D289" s="58" t="str">
        <f t="shared" si="27"/>
        <v/>
      </c>
      <c r="E289" s="57" t="str">
        <f t="shared" si="28"/>
        <v xml:space="preserve"> </v>
      </c>
      <c r="F289" s="56" t="str">
        <f t="shared" si="29"/>
        <v/>
      </c>
      <c r="H289"/>
      <c r="I289"/>
      <c r="J289"/>
      <c r="K289"/>
    </row>
    <row r="290" spans="1:11">
      <c r="A290" s="61" t="str">
        <f t="shared" si="24"/>
        <v/>
      </c>
      <c r="B290" s="60" t="str">
        <f t="shared" si="25"/>
        <v/>
      </c>
      <c r="C290" s="59" t="str">
        <f t="shared" si="26"/>
        <v/>
      </c>
      <c r="D290" s="58" t="str">
        <f t="shared" si="27"/>
        <v/>
      </c>
      <c r="E290" s="57" t="str">
        <f t="shared" si="28"/>
        <v xml:space="preserve"> </v>
      </c>
      <c r="F290" s="56" t="str">
        <f t="shared" si="29"/>
        <v/>
      </c>
      <c r="H290"/>
      <c r="I290"/>
      <c r="J290"/>
      <c r="K290"/>
    </row>
    <row r="291" spans="1:11">
      <c r="A291" s="61" t="str">
        <f t="shared" si="24"/>
        <v/>
      </c>
      <c r="B291" s="60" t="str">
        <f t="shared" si="25"/>
        <v/>
      </c>
      <c r="C291" s="59" t="str">
        <f t="shared" si="26"/>
        <v/>
      </c>
      <c r="D291" s="58" t="str">
        <f t="shared" si="27"/>
        <v/>
      </c>
      <c r="E291" s="57" t="str">
        <f t="shared" si="28"/>
        <v xml:space="preserve"> </v>
      </c>
      <c r="F291" s="56" t="str">
        <f t="shared" si="29"/>
        <v/>
      </c>
      <c r="H291"/>
      <c r="I291"/>
      <c r="J291"/>
      <c r="K291"/>
    </row>
    <row r="292" spans="1:11">
      <c r="A292" s="61" t="str">
        <f t="shared" si="24"/>
        <v/>
      </c>
      <c r="B292" s="60" t="str">
        <f t="shared" si="25"/>
        <v/>
      </c>
      <c r="C292" s="59" t="str">
        <f t="shared" si="26"/>
        <v/>
      </c>
      <c r="D292" s="58" t="str">
        <f t="shared" si="27"/>
        <v/>
      </c>
      <c r="E292" s="57" t="str">
        <f t="shared" si="28"/>
        <v xml:space="preserve"> </v>
      </c>
      <c r="F292" s="56" t="str">
        <f t="shared" si="29"/>
        <v/>
      </c>
      <c r="H292"/>
      <c r="I292"/>
      <c r="J292"/>
      <c r="K292"/>
    </row>
    <row r="293" spans="1:11">
      <c r="A293" s="61" t="str">
        <f t="shared" si="24"/>
        <v/>
      </c>
      <c r="B293" s="60" t="str">
        <f t="shared" si="25"/>
        <v/>
      </c>
      <c r="C293" s="59" t="str">
        <f t="shared" si="26"/>
        <v/>
      </c>
      <c r="D293" s="58" t="str">
        <f t="shared" si="27"/>
        <v/>
      </c>
      <c r="E293" s="57" t="str">
        <f t="shared" si="28"/>
        <v xml:space="preserve"> </v>
      </c>
      <c r="F293" s="56" t="str">
        <f t="shared" si="29"/>
        <v/>
      </c>
      <c r="H293"/>
      <c r="I293"/>
      <c r="J293"/>
      <c r="K293"/>
    </row>
    <row r="294" spans="1:11">
      <c r="A294" s="61" t="str">
        <f t="shared" si="24"/>
        <v/>
      </c>
      <c r="B294" s="60" t="str">
        <f t="shared" si="25"/>
        <v/>
      </c>
      <c r="C294" s="59" t="str">
        <f t="shared" si="26"/>
        <v/>
      </c>
      <c r="D294" s="58" t="str">
        <f t="shared" si="27"/>
        <v/>
      </c>
      <c r="E294" s="57" t="str">
        <f t="shared" si="28"/>
        <v xml:space="preserve"> </v>
      </c>
      <c r="F294" s="56" t="str">
        <f t="shared" si="29"/>
        <v/>
      </c>
      <c r="H294"/>
      <c r="I294"/>
      <c r="J294"/>
      <c r="K294"/>
    </row>
    <row r="295" spans="1:11">
      <c r="A295" s="61" t="str">
        <f t="shared" si="24"/>
        <v/>
      </c>
      <c r="B295" s="60" t="str">
        <f t="shared" si="25"/>
        <v/>
      </c>
      <c r="C295" s="59" t="str">
        <f t="shared" si="26"/>
        <v/>
      </c>
      <c r="D295" s="58" t="str">
        <f t="shared" si="27"/>
        <v/>
      </c>
      <c r="E295" s="57" t="str">
        <f t="shared" si="28"/>
        <v xml:space="preserve"> </v>
      </c>
      <c r="F295" s="56" t="str">
        <f t="shared" si="29"/>
        <v/>
      </c>
      <c r="H295"/>
      <c r="I295"/>
      <c r="J295"/>
      <c r="K295"/>
    </row>
    <row r="296" spans="1:11">
      <c r="A296" s="61" t="str">
        <f t="shared" si="24"/>
        <v/>
      </c>
      <c r="B296" s="60" t="str">
        <f t="shared" si="25"/>
        <v/>
      </c>
      <c r="C296" s="59" t="str">
        <f t="shared" si="26"/>
        <v/>
      </c>
      <c r="D296" s="58" t="str">
        <f t="shared" si="27"/>
        <v/>
      </c>
      <c r="E296" s="57" t="str">
        <f t="shared" si="28"/>
        <v xml:space="preserve"> </v>
      </c>
      <c r="F296" s="56" t="str">
        <f t="shared" si="29"/>
        <v/>
      </c>
      <c r="H296"/>
      <c r="I296"/>
      <c r="J296"/>
      <c r="K296"/>
    </row>
    <row r="297" spans="1:11">
      <c r="A297" s="61" t="str">
        <f t="shared" si="24"/>
        <v/>
      </c>
      <c r="B297" s="60" t="str">
        <f t="shared" si="25"/>
        <v/>
      </c>
      <c r="C297" s="59" t="str">
        <f t="shared" si="26"/>
        <v/>
      </c>
      <c r="D297" s="58" t="str">
        <f t="shared" si="27"/>
        <v/>
      </c>
      <c r="E297" s="57" t="str">
        <f t="shared" si="28"/>
        <v xml:space="preserve"> </v>
      </c>
      <c r="F297" s="56" t="str">
        <f t="shared" si="29"/>
        <v/>
      </c>
      <c r="H297"/>
      <c r="I297"/>
      <c r="J297"/>
      <c r="K297"/>
    </row>
    <row r="298" spans="1:11">
      <c r="A298" s="61" t="str">
        <f t="shared" si="24"/>
        <v/>
      </c>
      <c r="B298" s="60" t="str">
        <f t="shared" si="25"/>
        <v/>
      </c>
      <c r="C298" s="59" t="str">
        <f t="shared" si="26"/>
        <v/>
      </c>
      <c r="D298" s="58" t="str">
        <f t="shared" si="27"/>
        <v/>
      </c>
      <c r="E298" s="57" t="str">
        <f t="shared" si="28"/>
        <v xml:space="preserve"> </v>
      </c>
      <c r="F298" s="56" t="str">
        <f t="shared" si="29"/>
        <v/>
      </c>
      <c r="H298"/>
      <c r="I298"/>
      <c r="J298"/>
      <c r="K298"/>
    </row>
    <row r="299" spans="1:11">
      <c r="A299" s="61" t="str">
        <f t="shared" si="24"/>
        <v/>
      </c>
      <c r="B299" s="60" t="str">
        <f t="shared" si="25"/>
        <v/>
      </c>
      <c r="C299" s="59" t="str">
        <f t="shared" si="26"/>
        <v/>
      </c>
      <c r="D299" s="58" t="str">
        <f t="shared" si="27"/>
        <v/>
      </c>
      <c r="E299" s="57" t="str">
        <f t="shared" si="28"/>
        <v xml:space="preserve"> </v>
      </c>
      <c r="F299" s="56" t="str">
        <f t="shared" si="29"/>
        <v/>
      </c>
      <c r="H299"/>
      <c r="I299"/>
      <c r="J299"/>
      <c r="K299"/>
    </row>
    <row r="300" spans="1:11">
      <c r="A300" s="61" t="str">
        <f t="shared" si="24"/>
        <v/>
      </c>
      <c r="B300" s="60" t="str">
        <f t="shared" si="25"/>
        <v/>
      </c>
      <c r="C300" s="59" t="str">
        <f t="shared" si="26"/>
        <v/>
      </c>
      <c r="D300" s="58" t="str">
        <f t="shared" si="27"/>
        <v/>
      </c>
      <c r="E300" s="57" t="str">
        <f t="shared" si="28"/>
        <v xml:space="preserve"> </v>
      </c>
      <c r="F300" s="56" t="str">
        <f t="shared" si="29"/>
        <v/>
      </c>
      <c r="H300"/>
      <c r="I300"/>
      <c r="J300"/>
      <c r="K300"/>
    </row>
    <row r="301" spans="1:11">
      <c r="A301" s="61" t="str">
        <f t="shared" si="24"/>
        <v/>
      </c>
      <c r="B301" s="60" t="str">
        <f t="shared" si="25"/>
        <v/>
      </c>
      <c r="C301" s="59" t="str">
        <f t="shared" si="26"/>
        <v/>
      </c>
      <c r="D301" s="58" t="str">
        <f t="shared" si="27"/>
        <v/>
      </c>
      <c r="E301" s="57" t="str">
        <f t="shared" si="28"/>
        <v xml:space="preserve"> </v>
      </c>
      <c r="F301" s="56" t="str">
        <f t="shared" si="29"/>
        <v/>
      </c>
      <c r="H301"/>
      <c r="I301"/>
      <c r="J301"/>
      <c r="K301"/>
    </row>
    <row r="302" spans="1:11">
      <c r="A302" s="61" t="str">
        <f t="shared" si="24"/>
        <v/>
      </c>
      <c r="B302" s="60" t="str">
        <f t="shared" si="25"/>
        <v/>
      </c>
      <c r="C302" s="59" t="str">
        <f t="shared" si="26"/>
        <v/>
      </c>
      <c r="D302" s="58" t="str">
        <f t="shared" si="27"/>
        <v/>
      </c>
      <c r="E302" s="57" t="str">
        <f t="shared" si="28"/>
        <v xml:space="preserve"> </v>
      </c>
      <c r="F302" s="56" t="str">
        <f t="shared" si="29"/>
        <v/>
      </c>
      <c r="H302"/>
      <c r="I302"/>
      <c r="J302"/>
      <c r="K302"/>
    </row>
    <row r="303" spans="1:11">
      <c r="A303" s="61" t="str">
        <f t="shared" si="24"/>
        <v/>
      </c>
      <c r="B303" s="60" t="str">
        <f t="shared" si="25"/>
        <v/>
      </c>
      <c r="C303" s="59" t="str">
        <f t="shared" si="26"/>
        <v/>
      </c>
      <c r="D303" s="58" t="str">
        <f t="shared" si="27"/>
        <v/>
      </c>
      <c r="E303" s="57" t="str">
        <f t="shared" si="28"/>
        <v xml:space="preserve"> </v>
      </c>
      <c r="F303" s="56" t="str">
        <f t="shared" si="29"/>
        <v/>
      </c>
      <c r="H303"/>
      <c r="I303"/>
      <c r="J303"/>
      <c r="K303"/>
    </row>
    <row r="304" spans="1:11">
      <c r="A304" s="61" t="str">
        <f t="shared" si="24"/>
        <v/>
      </c>
      <c r="B304" s="60" t="str">
        <f t="shared" si="25"/>
        <v/>
      </c>
      <c r="C304" s="59" t="str">
        <f t="shared" si="26"/>
        <v/>
      </c>
      <c r="D304" s="58" t="str">
        <f t="shared" si="27"/>
        <v/>
      </c>
      <c r="E304" s="57" t="str">
        <f t="shared" si="28"/>
        <v xml:space="preserve"> </v>
      </c>
      <c r="F304" s="56" t="str">
        <f t="shared" si="29"/>
        <v/>
      </c>
      <c r="H304"/>
      <c r="I304"/>
      <c r="J304"/>
      <c r="K304"/>
    </row>
    <row r="305" spans="1:11">
      <c r="A305" s="61" t="str">
        <f t="shared" si="24"/>
        <v/>
      </c>
      <c r="B305" s="60" t="str">
        <f t="shared" si="25"/>
        <v/>
      </c>
      <c r="C305" s="59" t="str">
        <f t="shared" si="26"/>
        <v/>
      </c>
      <c r="D305" s="58" t="str">
        <f t="shared" si="27"/>
        <v/>
      </c>
      <c r="E305" s="57" t="str">
        <f t="shared" si="28"/>
        <v xml:space="preserve"> </v>
      </c>
      <c r="F305" s="56" t="str">
        <f t="shared" si="29"/>
        <v/>
      </c>
      <c r="H305"/>
      <c r="I305"/>
      <c r="J305"/>
      <c r="K305"/>
    </row>
    <row r="306" spans="1:11">
      <c r="A306" s="61" t="str">
        <f t="shared" si="24"/>
        <v/>
      </c>
      <c r="B306" s="60" t="str">
        <f t="shared" si="25"/>
        <v/>
      </c>
      <c r="C306" s="59" t="str">
        <f t="shared" si="26"/>
        <v/>
      </c>
      <c r="D306" s="58" t="str">
        <f t="shared" si="27"/>
        <v/>
      </c>
      <c r="E306" s="57" t="str">
        <f t="shared" si="28"/>
        <v xml:space="preserve"> </v>
      </c>
      <c r="F306" s="56" t="str">
        <f t="shared" si="29"/>
        <v/>
      </c>
      <c r="H306"/>
      <c r="I306"/>
      <c r="J306"/>
      <c r="K306"/>
    </row>
    <row r="307" spans="1:11">
      <c r="A307" s="61" t="str">
        <f t="shared" si="24"/>
        <v/>
      </c>
      <c r="B307" s="60" t="str">
        <f t="shared" si="25"/>
        <v/>
      </c>
      <c r="C307" s="59" t="str">
        <f t="shared" si="26"/>
        <v/>
      </c>
      <c r="D307" s="58" t="str">
        <f t="shared" si="27"/>
        <v/>
      </c>
      <c r="E307" s="57" t="str">
        <f t="shared" si="28"/>
        <v xml:space="preserve"> </v>
      </c>
      <c r="F307" s="56" t="str">
        <f t="shared" si="29"/>
        <v/>
      </c>
      <c r="H307"/>
      <c r="I307"/>
      <c r="J307"/>
      <c r="K307"/>
    </row>
    <row r="308" spans="1:11">
      <c r="A308" s="61" t="str">
        <f t="shared" si="24"/>
        <v/>
      </c>
      <c r="B308" s="60" t="str">
        <f t="shared" si="25"/>
        <v/>
      </c>
      <c r="C308" s="59" t="str">
        <f t="shared" si="26"/>
        <v/>
      </c>
      <c r="D308" s="58" t="str">
        <f t="shared" si="27"/>
        <v/>
      </c>
      <c r="E308" s="57" t="str">
        <f t="shared" si="28"/>
        <v xml:space="preserve"> </v>
      </c>
      <c r="F308" s="56" t="str">
        <f t="shared" si="29"/>
        <v/>
      </c>
      <c r="H308"/>
      <c r="I308"/>
      <c r="J308"/>
      <c r="K308"/>
    </row>
    <row r="309" spans="1:11">
      <c r="A309" s="61" t="str">
        <f t="shared" si="24"/>
        <v/>
      </c>
      <c r="B309" s="60" t="str">
        <f t="shared" si="25"/>
        <v/>
      </c>
      <c r="C309" s="59" t="str">
        <f t="shared" si="26"/>
        <v/>
      </c>
      <c r="D309" s="58" t="str">
        <f t="shared" si="27"/>
        <v/>
      </c>
      <c r="E309" s="57" t="str">
        <f t="shared" si="28"/>
        <v xml:space="preserve"> </v>
      </c>
      <c r="F309" s="56" t="str">
        <f t="shared" si="29"/>
        <v/>
      </c>
      <c r="H309"/>
      <c r="I309"/>
      <c r="J309"/>
      <c r="K309"/>
    </row>
    <row r="310" spans="1:11">
      <c r="A310" s="61" t="str">
        <f t="shared" si="24"/>
        <v/>
      </c>
      <c r="B310" s="60" t="str">
        <f t="shared" si="25"/>
        <v/>
      </c>
      <c r="C310" s="59" t="str">
        <f t="shared" si="26"/>
        <v/>
      </c>
      <c r="D310" s="58" t="str">
        <f t="shared" si="27"/>
        <v/>
      </c>
      <c r="E310" s="57" t="str">
        <f t="shared" si="28"/>
        <v xml:space="preserve"> </v>
      </c>
      <c r="F310" s="56" t="str">
        <f t="shared" si="29"/>
        <v/>
      </c>
      <c r="H310"/>
      <c r="I310"/>
      <c r="J310"/>
      <c r="K310"/>
    </row>
    <row r="311" spans="1:11">
      <c r="A311" s="61" t="str">
        <f t="shared" si="24"/>
        <v/>
      </c>
      <c r="B311" s="60" t="str">
        <f t="shared" si="25"/>
        <v/>
      </c>
      <c r="C311" s="59" t="str">
        <f t="shared" si="26"/>
        <v/>
      </c>
      <c r="D311" s="58" t="str">
        <f t="shared" si="27"/>
        <v/>
      </c>
      <c r="E311" s="57" t="str">
        <f t="shared" si="28"/>
        <v xml:space="preserve"> </v>
      </c>
      <c r="F311" s="56" t="str">
        <f t="shared" si="29"/>
        <v/>
      </c>
      <c r="H311"/>
      <c r="I311"/>
      <c r="J311"/>
      <c r="K311"/>
    </row>
    <row r="312" spans="1:11">
      <c r="A312" s="61" t="str">
        <f t="shared" si="24"/>
        <v/>
      </c>
      <c r="B312" s="60" t="str">
        <f t="shared" si="25"/>
        <v/>
      </c>
      <c r="C312" s="59" t="str">
        <f t="shared" si="26"/>
        <v/>
      </c>
      <c r="D312" s="58" t="str">
        <f t="shared" si="27"/>
        <v/>
      </c>
      <c r="E312" s="57" t="str">
        <f t="shared" si="28"/>
        <v xml:space="preserve"> </v>
      </c>
      <c r="F312" s="56" t="str">
        <f t="shared" si="29"/>
        <v/>
      </c>
      <c r="H312"/>
      <c r="I312"/>
      <c r="J312"/>
      <c r="K312"/>
    </row>
    <row r="313" spans="1:11">
      <c r="A313" s="61" t="str">
        <f t="shared" si="24"/>
        <v/>
      </c>
      <c r="B313" s="60" t="str">
        <f t="shared" si="25"/>
        <v/>
      </c>
      <c r="C313" s="59" t="str">
        <f t="shared" si="26"/>
        <v/>
      </c>
      <c r="D313" s="58" t="str">
        <f t="shared" si="27"/>
        <v/>
      </c>
      <c r="E313" s="57" t="str">
        <f t="shared" si="28"/>
        <v xml:space="preserve"> </v>
      </c>
      <c r="F313" s="56" t="str">
        <f t="shared" si="29"/>
        <v/>
      </c>
      <c r="H313"/>
      <c r="I313"/>
      <c r="J313"/>
      <c r="K313"/>
    </row>
    <row r="314" spans="1:11">
      <c r="A314" s="61" t="str">
        <f t="shared" si="24"/>
        <v/>
      </c>
      <c r="B314" s="60" t="str">
        <f t="shared" si="25"/>
        <v/>
      </c>
      <c r="C314" s="59" t="str">
        <f t="shared" si="26"/>
        <v/>
      </c>
      <c r="D314" s="58" t="str">
        <f t="shared" si="27"/>
        <v/>
      </c>
      <c r="E314" s="57" t="str">
        <f t="shared" si="28"/>
        <v xml:space="preserve"> </v>
      </c>
      <c r="F314" s="56" t="str">
        <f t="shared" si="29"/>
        <v/>
      </c>
      <c r="H314"/>
      <c r="I314"/>
      <c r="J314"/>
      <c r="K314"/>
    </row>
    <row r="315" spans="1:11">
      <c r="A315" s="61" t="str">
        <f t="shared" si="24"/>
        <v/>
      </c>
      <c r="B315" s="60" t="str">
        <f t="shared" si="25"/>
        <v/>
      </c>
      <c r="C315" s="59" t="str">
        <f t="shared" si="26"/>
        <v/>
      </c>
      <c r="D315" s="58" t="str">
        <f t="shared" si="27"/>
        <v/>
      </c>
      <c r="E315" s="57" t="str">
        <f t="shared" si="28"/>
        <v xml:space="preserve"> </v>
      </c>
      <c r="F315" s="56" t="str">
        <f t="shared" si="29"/>
        <v/>
      </c>
      <c r="H315"/>
      <c r="I315"/>
      <c r="J315"/>
      <c r="K315"/>
    </row>
    <row r="316" spans="1:11">
      <c r="A316" s="61" t="str">
        <f t="shared" si="24"/>
        <v/>
      </c>
      <c r="B316" s="60" t="str">
        <f t="shared" si="25"/>
        <v/>
      </c>
      <c r="C316" s="59" t="str">
        <f t="shared" si="26"/>
        <v/>
      </c>
      <c r="D316" s="58" t="str">
        <f t="shared" si="27"/>
        <v/>
      </c>
      <c r="E316" s="57" t="str">
        <f t="shared" si="28"/>
        <v xml:space="preserve"> </v>
      </c>
      <c r="F316" s="56" t="str">
        <f t="shared" si="29"/>
        <v/>
      </c>
      <c r="H316"/>
      <c r="I316"/>
      <c r="J316"/>
      <c r="K316"/>
    </row>
    <row r="317" spans="1:11">
      <c r="A317" s="61" t="str">
        <f t="shared" si="24"/>
        <v/>
      </c>
      <c r="B317" s="60" t="str">
        <f t="shared" si="25"/>
        <v/>
      </c>
      <c r="C317" s="59" t="str">
        <f t="shared" si="26"/>
        <v/>
      </c>
      <c r="D317" s="58" t="str">
        <f t="shared" si="27"/>
        <v/>
      </c>
      <c r="E317" s="57" t="str">
        <f t="shared" si="28"/>
        <v xml:space="preserve"> </v>
      </c>
      <c r="F317" s="56" t="str">
        <f t="shared" si="29"/>
        <v/>
      </c>
      <c r="H317"/>
      <c r="I317"/>
      <c r="J317"/>
      <c r="K317"/>
    </row>
    <row r="318" spans="1:11">
      <c r="A318" s="61" t="str">
        <f t="shared" si="24"/>
        <v/>
      </c>
      <c r="B318" s="60" t="str">
        <f t="shared" si="25"/>
        <v/>
      </c>
      <c r="C318" s="59" t="str">
        <f t="shared" si="26"/>
        <v/>
      </c>
      <c r="D318" s="58" t="str">
        <f t="shared" si="27"/>
        <v/>
      </c>
      <c r="E318" s="57" t="str">
        <f t="shared" si="28"/>
        <v xml:space="preserve"> </v>
      </c>
      <c r="F318" s="56" t="str">
        <f t="shared" si="29"/>
        <v/>
      </c>
      <c r="H318"/>
      <c r="I318"/>
      <c r="J318"/>
      <c r="K318"/>
    </row>
    <row r="319" spans="1:11">
      <c r="A319" s="61" t="str">
        <f t="shared" si="24"/>
        <v/>
      </c>
      <c r="B319" s="60" t="str">
        <f t="shared" si="25"/>
        <v/>
      </c>
      <c r="C319" s="59" t="str">
        <f t="shared" si="26"/>
        <v/>
      </c>
      <c r="D319" s="58" t="str">
        <f t="shared" si="27"/>
        <v/>
      </c>
      <c r="E319" s="57" t="str">
        <f t="shared" si="28"/>
        <v xml:space="preserve"> </v>
      </c>
      <c r="F319" s="56" t="str">
        <f t="shared" si="29"/>
        <v/>
      </c>
      <c r="H319"/>
      <c r="I319"/>
      <c r="J319"/>
      <c r="K319"/>
    </row>
    <row r="320" spans="1:11">
      <c r="A320" s="61" t="str">
        <f t="shared" si="24"/>
        <v/>
      </c>
      <c r="B320" s="60" t="str">
        <f t="shared" si="25"/>
        <v/>
      </c>
      <c r="C320" s="59" t="str">
        <f t="shared" si="26"/>
        <v/>
      </c>
      <c r="D320" s="58" t="str">
        <f t="shared" si="27"/>
        <v/>
      </c>
      <c r="E320" s="57" t="str">
        <f t="shared" si="28"/>
        <v xml:space="preserve"> </v>
      </c>
      <c r="F320" s="56" t="str">
        <f t="shared" si="29"/>
        <v/>
      </c>
      <c r="H320"/>
      <c r="I320"/>
      <c r="J320"/>
      <c r="K320"/>
    </row>
    <row r="321" spans="1:11">
      <c r="A321" s="61" t="str">
        <f t="shared" si="24"/>
        <v/>
      </c>
      <c r="B321" s="60" t="str">
        <f t="shared" si="25"/>
        <v/>
      </c>
      <c r="C321" s="59" t="str">
        <f t="shared" si="26"/>
        <v/>
      </c>
      <c r="D321" s="58" t="str">
        <f t="shared" si="27"/>
        <v/>
      </c>
      <c r="E321" s="57" t="str">
        <f t="shared" si="28"/>
        <v xml:space="preserve"> </v>
      </c>
      <c r="F321" s="56" t="str">
        <f t="shared" si="29"/>
        <v/>
      </c>
      <c r="H321"/>
      <c r="I321"/>
      <c r="J321"/>
      <c r="K321"/>
    </row>
    <row r="322" spans="1:11">
      <c r="A322" s="61" t="str">
        <f t="shared" si="24"/>
        <v/>
      </c>
      <c r="B322" s="60" t="str">
        <f t="shared" si="25"/>
        <v/>
      </c>
      <c r="C322" s="59" t="str">
        <f t="shared" si="26"/>
        <v/>
      </c>
      <c r="D322" s="58" t="str">
        <f t="shared" si="27"/>
        <v/>
      </c>
      <c r="E322" s="57" t="str">
        <f t="shared" si="28"/>
        <v xml:space="preserve"> </v>
      </c>
      <c r="F322" s="56" t="str">
        <f t="shared" si="29"/>
        <v/>
      </c>
      <c r="H322"/>
      <c r="I322"/>
      <c r="J322"/>
      <c r="K322"/>
    </row>
    <row r="323" spans="1:11">
      <c r="A323" s="61" t="str">
        <f t="shared" si="24"/>
        <v/>
      </c>
      <c r="B323" s="60" t="str">
        <f t="shared" si="25"/>
        <v/>
      </c>
      <c r="C323" s="59" t="str">
        <f t="shared" si="26"/>
        <v/>
      </c>
      <c r="D323" s="58" t="str">
        <f t="shared" si="27"/>
        <v/>
      </c>
      <c r="E323" s="57" t="str">
        <f t="shared" si="28"/>
        <v xml:space="preserve"> </v>
      </c>
      <c r="F323" s="56" t="str">
        <f t="shared" si="29"/>
        <v/>
      </c>
      <c r="H323"/>
      <c r="I323"/>
      <c r="J323"/>
      <c r="K323"/>
    </row>
    <row r="324" spans="1:11">
      <c r="A324" s="61" t="str">
        <f t="shared" si="24"/>
        <v/>
      </c>
      <c r="B324" s="60" t="str">
        <f t="shared" si="25"/>
        <v/>
      </c>
      <c r="C324" s="59" t="str">
        <f t="shared" si="26"/>
        <v/>
      </c>
      <c r="D324" s="58" t="str">
        <f t="shared" si="27"/>
        <v/>
      </c>
      <c r="E324" s="57" t="str">
        <f t="shared" si="28"/>
        <v xml:space="preserve"> </v>
      </c>
      <c r="F324" s="56" t="str">
        <f t="shared" si="29"/>
        <v/>
      </c>
    </row>
    <row r="325" spans="1:11">
      <c r="A325" s="61" t="str">
        <f t="shared" ref="A325:A388" si="30">IF(H325=0,"",DATE(LEFT(((MID(J325,1,8))),4),MID(((MID(J325,1,8))),5,2),(RIGHT(((MID(J325,1,8))),2))))</f>
        <v/>
      </c>
      <c r="B325" s="60" t="str">
        <f t="shared" ref="B325:B388" si="31">IF(H325=0,"",(MID(J325,10,8)*24+1)/24)</f>
        <v/>
      </c>
      <c r="C325" s="59" t="str">
        <f t="shared" ref="C325:C388" si="32">IF(H325=0,"",H325)</f>
        <v/>
      </c>
      <c r="D325" s="58" t="str">
        <f t="shared" ref="D325:D388" si="33">IF(H325=0,"",I325)</f>
        <v/>
      </c>
      <c r="E325" s="57" t="str">
        <f t="shared" ref="E325:E388" si="34">IF(H325*I325=0," ",H325*I325)</f>
        <v xml:space="preserve"> </v>
      </c>
      <c r="F325" s="56" t="str">
        <f t="shared" ref="F325:F388" si="35">SUBSTITUTE(SUBSTITUTE(SUBSTITUTE(SUBSTITUTE(K325,"XAMS","Euronext Amsterdam"),"TRQX","Turquoise"),"BATE", "BATS"),"CHIX","CHI-X")</f>
        <v/>
      </c>
    </row>
    <row r="326" spans="1:11">
      <c r="A326" s="61" t="str">
        <f t="shared" si="30"/>
        <v/>
      </c>
      <c r="B326" s="60" t="str">
        <f t="shared" si="31"/>
        <v/>
      </c>
      <c r="C326" s="59" t="str">
        <f t="shared" si="32"/>
        <v/>
      </c>
      <c r="D326" s="58" t="str">
        <f t="shared" si="33"/>
        <v/>
      </c>
      <c r="E326" s="57" t="str">
        <f t="shared" si="34"/>
        <v xml:space="preserve"> </v>
      </c>
      <c r="F326" s="56" t="str">
        <f t="shared" si="35"/>
        <v/>
      </c>
    </row>
    <row r="327" spans="1:11">
      <c r="A327" s="61" t="str">
        <f t="shared" si="30"/>
        <v/>
      </c>
      <c r="B327" s="60" t="str">
        <f t="shared" si="31"/>
        <v/>
      </c>
      <c r="C327" s="59" t="str">
        <f t="shared" si="32"/>
        <v/>
      </c>
      <c r="D327" s="58" t="str">
        <f t="shared" si="33"/>
        <v/>
      </c>
      <c r="E327" s="57" t="str">
        <f t="shared" si="34"/>
        <v xml:space="preserve"> </v>
      </c>
      <c r="F327" s="56" t="str">
        <f t="shared" si="35"/>
        <v/>
      </c>
    </row>
    <row r="328" spans="1:11">
      <c r="A328" s="61" t="str">
        <f t="shared" si="30"/>
        <v/>
      </c>
      <c r="B328" s="60" t="str">
        <f t="shared" si="31"/>
        <v/>
      </c>
      <c r="C328" s="59" t="str">
        <f t="shared" si="32"/>
        <v/>
      </c>
      <c r="D328" s="58" t="str">
        <f t="shared" si="33"/>
        <v/>
      </c>
      <c r="E328" s="57" t="str">
        <f t="shared" si="34"/>
        <v xml:space="preserve"> </v>
      </c>
      <c r="F328" s="56" t="str">
        <f t="shared" si="35"/>
        <v/>
      </c>
    </row>
    <row r="329" spans="1:11">
      <c r="A329" s="61" t="str">
        <f t="shared" si="30"/>
        <v/>
      </c>
      <c r="B329" s="60" t="str">
        <f t="shared" si="31"/>
        <v/>
      </c>
      <c r="C329" s="59" t="str">
        <f t="shared" si="32"/>
        <v/>
      </c>
      <c r="D329" s="58" t="str">
        <f t="shared" si="33"/>
        <v/>
      </c>
      <c r="E329" s="57" t="str">
        <f t="shared" si="34"/>
        <v xml:space="preserve"> </v>
      </c>
      <c r="F329" s="56" t="str">
        <f t="shared" si="35"/>
        <v/>
      </c>
    </row>
    <row r="330" spans="1:11">
      <c r="A330" s="61" t="str">
        <f t="shared" si="30"/>
        <v/>
      </c>
      <c r="B330" s="60" t="str">
        <f t="shared" si="31"/>
        <v/>
      </c>
      <c r="C330" s="59" t="str">
        <f t="shared" si="32"/>
        <v/>
      </c>
      <c r="D330" s="58" t="str">
        <f t="shared" si="33"/>
        <v/>
      </c>
      <c r="E330" s="57" t="str">
        <f t="shared" si="34"/>
        <v xml:space="preserve"> </v>
      </c>
      <c r="F330" s="56" t="str">
        <f t="shared" si="35"/>
        <v/>
      </c>
    </row>
    <row r="331" spans="1:11">
      <c r="A331" s="61" t="str">
        <f t="shared" si="30"/>
        <v/>
      </c>
      <c r="B331" s="60" t="str">
        <f t="shared" si="31"/>
        <v/>
      </c>
      <c r="C331" s="59" t="str">
        <f t="shared" si="32"/>
        <v/>
      </c>
      <c r="D331" s="58" t="str">
        <f t="shared" si="33"/>
        <v/>
      </c>
      <c r="E331" s="57" t="str">
        <f t="shared" si="34"/>
        <v xml:space="preserve"> </v>
      </c>
      <c r="F331" s="56" t="str">
        <f t="shared" si="35"/>
        <v/>
      </c>
    </row>
    <row r="332" spans="1:11">
      <c r="A332" s="61" t="str">
        <f t="shared" si="30"/>
        <v/>
      </c>
      <c r="B332" s="60" t="str">
        <f t="shared" si="31"/>
        <v/>
      </c>
      <c r="C332" s="59" t="str">
        <f t="shared" si="32"/>
        <v/>
      </c>
      <c r="D332" s="58" t="str">
        <f t="shared" si="33"/>
        <v/>
      </c>
      <c r="E332" s="57" t="str">
        <f t="shared" si="34"/>
        <v xml:space="preserve"> </v>
      </c>
      <c r="F332" s="56" t="str">
        <f t="shared" si="35"/>
        <v/>
      </c>
    </row>
    <row r="333" spans="1:11">
      <c r="A333" s="61" t="str">
        <f t="shared" si="30"/>
        <v/>
      </c>
      <c r="B333" s="60" t="str">
        <f t="shared" si="31"/>
        <v/>
      </c>
      <c r="C333" s="59" t="str">
        <f t="shared" si="32"/>
        <v/>
      </c>
      <c r="D333" s="58" t="str">
        <f t="shared" si="33"/>
        <v/>
      </c>
      <c r="E333" s="57" t="str">
        <f t="shared" si="34"/>
        <v xml:space="preserve"> </v>
      </c>
      <c r="F333" s="56" t="str">
        <f t="shared" si="35"/>
        <v/>
      </c>
    </row>
    <row r="334" spans="1:11">
      <c r="A334" s="61" t="str">
        <f t="shared" si="30"/>
        <v/>
      </c>
      <c r="B334" s="60" t="str">
        <f t="shared" si="31"/>
        <v/>
      </c>
      <c r="C334" s="59" t="str">
        <f t="shared" si="32"/>
        <v/>
      </c>
      <c r="D334" s="58" t="str">
        <f t="shared" si="33"/>
        <v/>
      </c>
      <c r="E334" s="57" t="str">
        <f t="shared" si="34"/>
        <v xml:space="preserve"> </v>
      </c>
      <c r="F334" s="56" t="str">
        <f t="shared" si="35"/>
        <v/>
      </c>
    </row>
    <row r="335" spans="1:11">
      <c r="A335" s="61" t="str">
        <f t="shared" si="30"/>
        <v/>
      </c>
      <c r="B335" s="60" t="str">
        <f t="shared" si="31"/>
        <v/>
      </c>
      <c r="C335" s="59" t="str">
        <f t="shared" si="32"/>
        <v/>
      </c>
      <c r="D335" s="58" t="str">
        <f t="shared" si="33"/>
        <v/>
      </c>
      <c r="E335" s="57" t="str">
        <f t="shared" si="34"/>
        <v xml:space="preserve"> </v>
      </c>
      <c r="F335" s="56" t="str">
        <f t="shared" si="35"/>
        <v/>
      </c>
    </row>
    <row r="336" spans="1:11">
      <c r="A336" s="61" t="str">
        <f t="shared" si="30"/>
        <v/>
      </c>
      <c r="B336" s="60" t="str">
        <f t="shared" si="31"/>
        <v/>
      </c>
      <c r="C336" s="59" t="str">
        <f t="shared" si="32"/>
        <v/>
      </c>
      <c r="D336" s="58" t="str">
        <f t="shared" si="33"/>
        <v/>
      </c>
      <c r="E336" s="57" t="str">
        <f t="shared" si="34"/>
        <v xml:space="preserve"> </v>
      </c>
      <c r="F336" s="56" t="str">
        <f t="shared" si="35"/>
        <v/>
      </c>
    </row>
    <row r="337" spans="1:6">
      <c r="A337" s="61" t="str">
        <f t="shared" si="30"/>
        <v/>
      </c>
      <c r="B337" s="60" t="str">
        <f t="shared" si="31"/>
        <v/>
      </c>
      <c r="C337" s="59" t="str">
        <f t="shared" si="32"/>
        <v/>
      </c>
      <c r="D337" s="58" t="str">
        <f t="shared" si="33"/>
        <v/>
      </c>
      <c r="E337" s="57" t="str">
        <f t="shared" si="34"/>
        <v xml:space="preserve"> </v>
      </c>
      <c r="F337" s="56" t="str">
        <f t="shared" si="35"/>
        <v/>
      </c>
    </row>
    <row r="338" spans="1:6">
      <c r="A338" s="61" t="str">
        <f t="shared" si="30"/>
        <v/>
      </c>
      <c r="B338" s="60" t="str">
        <f t="shared" si="31"/>
        <v/>
      </c>
      <c r="C338" s="59" t="str">
        <f t="shared" si="32"/>
        <v/>
      </c>
      <c r="D338" s="58" t="str">
        <f t="shared" si="33"/>
        <v/>
      </c>
      <c r="E338" s="57" t="str">
        <f t="shared" si="34"/>
        <v xml:space="preserve"> </v>
      </c>
      <c r="F338" s="56" t="str">
        <f t="shared" si="35"/>
        <v/>
      </c>
    </row>
    <row r="339" spans="1:6">
      <c r="A339" s="61" t="str">
        <f t="shared" si="30"/>
        <v/>
      </c>
      <c r="B339" s="60" t="str">
        <f t="shared" si="31"/>
        <v/>
      </c>
      <c r="C339" s="59" t="str">
        <f t="shared" si="32"/>
        <v/>
      </c>
      <c r="D339" s="58" t="str">
        <f t="shared" si="33"/>
        <v/>
      </c>
      <c r="E339" s="57" t="str">
        <f t="shared" si="34"/>
        <v xml:space="preserve"> </v>
      </c>
      <c r="F339" s="56" t="str">
        <f t="shared" si="35"/>
        <v/>
      </c>
    </row>
    <row r="340" spans="1:6">
      <c r="A340" s="61" t="str">
        <f t="shared" si="30"/>
        <v/>
      </c>
      <c r="B340" s="60" t="str">
        <f t="shared" si="31"/>
        <v/>
      </c>
      <c r="C340" s="59" t="str">
        <f t="shared" si="32"/>
        <v/>
      </c>
      <c r="D340" s="58" t="str">
        <f t="shared" si="33"/>
        <v/>
      </c>
      <c r="E340" s="57" t="str">
        <f t="shared" si="34"/>
        <v xml:space="preserve"> </v>
      </c>
      <c r="F340" s="56" t="str">
        <f t="shared" si="35"/>
        <v/>
      </c>
    </row>
    <row r="341" spans="1:6">
      <c r="A341" s="61" t="str">
        <f t="shared" si="30"/>
        <v/>
      </c>
      <c r="B341" s="60" t="str">
        <f t="shared" si="31"/>
        <v/>
      </c>
      <c r="C341" s="59" t="str">
        <f t="shared" si="32"/>
        <v/>
      </c>
      <c r="D341" s="58" t="str">
        <f t="shared" si="33"/>
        <v/>
      </c>
      <c r="E341" s="57" t="str">
        <f t="shared" si="34"/>
        <v xml:space="preserve"> </v>
      </c>
      <c r="F341" s="56" t="str">
        <f t="shared" si="35"/>
        <v/>
      </c>
    </row>
    <row r="342" spans="1:6">
      <c r="A342" s="61" t="str">
        <f t="shared" si="30"/>
        <v/>
      </c>
      <c r="B342" s="60" t="str">
        <f t="shared" si="31"/>
        <v/>
      </c>
      <c r="C342" s="59" t="str">
        <f t="shared" si="32"/>
        <v/>
      </c>
      <c r="D342" s="58" t="str">
        <f t="shared" si="33"/>
        <v/>
      </c>
      <c r="E342" s="57" t="str">
        <f t="shared" si="34"/>
        <v xml:space="preserve"> </v>
      </c>
      <c r="F342" s="56" t="str">
        <f t="shared" si="35"/>
        <v/>
      </c>
    </row>
    <row r="343" spans="1:6">
      <c r="A343" s="61" t="str">
        <f t="shared" si="30"/>
        <v/>
      </c>
      <c r="B343" s="60" t="str">
        <f t="shared" si="31"/>
        <v/>
      </c>
      <c r="C343" s="59" t="str">
        <f t="shared" si="32"/>
        <v/>
      </c>
      <c r="D343" s="58" t="str">
        <f t="shared" si="33"/>
        <v/>
      </c>
      <c r="E343" s="57" t="str">
        <f t="shared" si="34"/>
        <v xml:space="preserve"> </v>
      </c>
      <c r="F343" s="56" t="str">
        <f t="shared" si="35"/>
        <v/>
      </c>
    </row>
    <row r="344" spans="1:6">
      <c r="A344" s="61" t="str">
        <f t="shared" si="30"/>
        <v/>
      </c>
      <c r="B344" s="60" t="str">
        <f t="shared" si="31"/>
        <v/>
      </c>
      <c r="C344" s="59" t="str">
        <f t="shared" si="32"/>
        <v/>
      </c>
      <c r="D344" s="58" t="str">
        <f t="shared" si="33"/>
        <v/>
      </c>
      <c r="E344" s="57" t="str">
        <f t="shared" si="34"/>
        <v xml:space="preserve"> </v>
      </c>
      <c r="F344" s="56" t="str">
        <f t="shared" si="35"/>
        <v/>
      </c>
    </row>
    <row r="345" spans="1:6">
      <c r="A345" s="61" t="str">
        <f t="shared" si="30"/>
        <v/>
      </c>
      <c r="B345" s="60" t="str">
        <f t="shared" si="31"/>
        <v/>
      </c>
      <c r="C345" s="59" t="str">
        <f t="shared" si="32"/>
        <v/>
      </c>
      <c r="D345" s="58" t="str">
        <f t="shared" si="33"/>
        <v/>
      </c>
      <c r="E345" s="57" t="str">
        <f t="shared" si="34"/>
        <v xml:space="preserve"> </v>
      </c>
      <c r="F345" s="56" t="str">
        <f t="shared" si="35"/>
        <v/>
      </c>
    </row>
    <row r="346" spans="1:6">
      <c r="A346" s="61" t="str">
        <f t="shared" si="30"/>
        <v/>
      </c>
      <c r="B346" s="60" t="str">
        <f t="shared" si="31"/>
        <v/>
      </c>
      <c r="C346" s="59" t="str">
        <f t="shared" si="32"/>
        <v/>
      </c>
      <c r="D346" s="58" t="str">
        <f t="shared" si="33"/>
        <v/>
      </c>
      <c r="E346" s="57" t="str">
        <f t="shared" si="34"/>
        <v xml:space="preserve"> </v>
      </c>
      <c r="F346" s="56" t="str">
        <f t="shared" si="35"/>
        <v/>
      </c>
    </row>
    <row r="347" spans="1:6">
      <c r="A347" s="61" t="str">
        <f t="shared" si="30"/>
        <v/>
      </c>
      <c r="B347" s="60" t="str">
        <f t="shared" si="31"/>
        <v/>
      </c>
      <c r="C347" s="59" t="str">
        <f t="shared" si="32"/>
        <v/>
      </c>
      <c r="D347" s="58" t="str">
        <f t="shared" si="33"/>
        <v/>
      </c>
      <c r="E347" s="57" t="str">
        <f t="shared" si="34"/>
        <v xml:space="preserve"> </v>
      </c>
      <c r="F347" s="56" t="str">
        <f t="shared" si="35"/>
        <v/>
      </c>
    </row>
    <row r="348" spans="1:6">
      <c r="A348" s="61" t="str">
        <f t="shared" si="30"/>
        <v/>
      </c>
      <c r="B348" s="60" t="str">
        <f t="shared" si="31"/>
        <v/>
      </c>
      <c r="C348" s="59" t="str">
        <f t="shared" si="32"/>
        <v/>
      </c>
      <c r="D348" s="58" t="str">
        <f t="shared" si="33"/>
        <v/>
      </c>
      <c r="E348" s="57" t="str">
        <f t="shared" si="34"/>
        <v xml:space="preserve"> </v>
      </c>
      <c r="F348" s="56" t="str">
        <f t="shared" si="35"/>
        <v/>
      </c>
    </row>
    <row r="349" spans="1:6">
      <c r="A349" s="61" t="str">
        <f t="shared" si="30"/>
        <v/>
      </c>
      <c r="B349" s="60" t="str">
        <f t="shared" si="31"/>
        <v/>
      </c>
      <c r="C349" s="59" t="str">
        <f t="shared" si="32"/>
        <v/>
      </c>
      <c r="D349" s="58" t="str">
        <f t="shared" si="33"/>
        <v/>
      </c>
      <c r="E349" s="57" t="str">
        <f t="shared" si="34"/>
        <v xml:space="preserve"> </v>
      </c>
      <c r="F349" s="56" t="str">
        <f t="shared" si="35"/>
        <v/>
      </c>
    </row>
    <row r="350" spans="1:6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6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6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6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D448-C2E4-4007-BC24-377BCC7D0687}">
  <dimension ref="A1:L2180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39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38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99" t="s">
        <v>5</v>
      </c>
      <c r="I4" s="100"/>
      <c r="J4" s="101"/>
    </row>
    <row r="5" spans="1:12">
      <c r="A5" s="61">
        <v>44217</v>
      </c>
      <c r="B5" s="60">
        <v>0.37872685185185184</v>
      </c>
      <c r="C5" s="59">
        <v>147</v>
      </c>
      <c r="D5" s="58">
        <v>34.5</v>
      </c>
      <c r="E5" s="57">
        <v>5071.5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44217</v>
      </c>
      <c r="B6" s="60">
        <v>0.37872685185185184</v>
      </c>
      <c r="C6" s="59">
        <v>80</v>
      </c>
      <c r="D6" s="58">
        <v>34.5</v>
      </c>
      <c r="E6" s="57">
        <v>2760</v>
      </c>
      <c r="F6" s="56" t="s">
        <v>9</v>
      </c>
      <c r="G6" s="63"/>
      <c r="H6" s="79" t="s">
        <v>9</v>
      </c>
      <c r="I6" s="77">
        <f>SUMIF(F:F,$H$6,C:C)</f>
        <v>21500</v>
      </c>
      <c r="J6" s="76">
        <f>SUMIF(F:F,$H$6,E:E)</f>
        <v>736900.45999999985</v>
      </c>
      <c r="L6" s="54"/>
    </row>
    <row r="7" spans="1:12">
      <c r="A7" s="61">
        <v>44217</v>
      </c>
      <c r="B7" s="60">
        <v>0.37960648148148146</v>
      </c>
      <c r="C7" s="59">
        <v>215</v>
      </c>
      <c r="D7" s="58">
        <v>34.53</v>
      </c>
      <c r="E7" s="57">
        <v>7423.95</v>
      </c>
      <c r="F7" s="56" t="s">
        <v>9</v>
      </c>
      <c r="G7" s="63"/>
      <c r="H7" s="79" t="s">
        <v>37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44217</v>
      </c>
      <c r="B8" s="60">
        <v>0.38090277777777781</v>
      </c>
      <c r="C8" s="59">
        <v>154</v>
      </c>
      <c r="D8" s="58">
        <v>34.49</v>
      </c>
      <c r="E8" s="57">
        <v>5311.46</v>
      </c>
      <c r="F8" s="56" t="s">
        <v>9</v>
      </c>
      <c r="G8" s="63"/>
      <c r="H8" s="79" t="s">
        <v>36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44217</v>
      </c>
      <c r="B9" s="60">
        <v>0.38371527777777775</v>
      </c>
      <c r="C9" s="59">
        <v>117</v>
      </c>
      <c r="D9" s="58">
        <v>34.450000000000003</v>
      </c>
      <c r="E9" s="57">
        <v>4030.6500000000005</v>
      </c>
      <c r="F9" s="56" t="s">
        <v>9</v>
      </c>
      <c r="G9" s="63"/>
      <c r="H9" s="79" t="s">
        <v>35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44217</v>
      </c>
      <c r="B10" s="60">
        <v>0.38474537037037032</v>
      </c>
      <c r="C10" s="59">
        <v>126</v>
      </c>
      <c r="D10" s="58">
        <v>34.42</v>
      </c>
      <c r="E10" s="57">
        <v>4336.92</v>
      </c>
      <c r="F10" s="56" t="s">
        <v>9</v>
      </c>
      <c r="G10" s="63"/>
      <c r="H10" s="78" t="s">
        <v>34</v>
      </c>
      <c r="I10" s="77">
        <f>SUMIF(F:F,$H$10,C:C)</f>
        <v>0</v>
      </c>
      <c r="J10" s="76">
        <f>SUMIF(F:F,$H$10,E:E)</f>
        <v>0</v>
      </c>
    </row>
    <row r="11" spans="1:12">
      <c r="A11" s="61">
        <v>44217</v>
      </c>
      <c r="B11" s="60">
        <v>0.38662037037037034</v>
      </c>
      <c r="C11" s="59">
        <v>184</v>
      </c>
      <c r="D11" s="58">
        <v>34.4</v>
      </c>
      <c r="E11" s="57">
        <v>6329.5999999999995</v>
      </c>
      <c r="F11" s="56" t="s">
        <v>9</v>
      </c>
      <c r="G11" s="63"/>
      <c r="H11" s="75" t="s">
        <v>10</v>
      </c>
      <c r="I11" s="74">
        <f>ROUND((J11/SUM(I6:I10)),6)</f>
        <v>34.274439999999998</v>
      </c>
      <c r="J11" s="73">
        <f>SUM(J6:J9)</f>
        <v>736900.45999999985</v>
      </c>
    </row>
    <row r="12" spans="1:12">
      <c r="A12" s="61">
        <v>44217</v>
      </c>
      <c r="B12" s="60">
        <v>0.3875231481481482</v>
      </c>
      <c r="C12" s="59">
        <v>175</v>
      </c>
      <c r="D12" s="58">
        <v>34.33</v>
      </c>
      <c r="E12" s="57">
        <v>6007.75</v>
      </c>
      <c r="F12" s="56" t="s">
        <v>9</v>
      </c>
      <c r="G12" s="63"/>
      <c r="J12" s="62"/>
    </row>
    <row r="13" spans="1:12">
      <c r="A13" s="61">
        <v>44217</v>
      </c>
      <c r="B13" s="60">
        <v>0.38902777777777775</v>
      </c>
      <c r="C13" s="59">
        <v>103</v>
      </c>
      <c r="D13" s="58">
        <v>34.19</v>
      </c>
      <c r="E13" s="57">
        <v>3521.5699999999997</v>
      </c>
      <c r="F13" s="56" t="s">
        <v>9</v>
      </c>
      <c r="G13" s="63"/>
      <c r="J13" s="70"/>
    </row>
    <row r="14" spans="1:12">
      <c r="A14" s="61">
        <v>44217</v>
      </c>
      <c r="B14" s="60">
        <v>0.39103009259259264</v>
      </c>
      <c r="C14" s="59">
        <v>127</v>
      </c>
      <c r="D14" s="58">
        <v>34.29</v>
      </c>
      <c r="E14" s="57">
        <v>4354.83</v>
      </c>
      <c r="F14" s="56" t="s">
        <v>9</v>
      </c>
      <c r="G14" s="63"/>
      <c r="H14" s="72" t="s">
        <v>11</v>
      </c>
      <c r="I14" s="71">
        <v>44217</v>
      </c>
      <c r="J14" s="70"/>
    </row>
    <row r="15" spans="1:12">
      <c r="A15" s="61">
        <v>44217</v>
      </c>
      <c r="B15" s="60">
        <v>0.39402777777777781</v>
      </c>
      <c r="C15" s="59">
        <v>182</v>
      </c>
      <c r="D15" s="58">
        <v>34.25</v>
      </c>
      <c r="E15" s="57">
        <v>6233.5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44217</v>
      </c>
      <c r="B16" s="60">
        <v>0.39631944444444445</v>
      </c>
      <c r="C16" s="59">
        <v>148</v>
      </c>
      <c r="D16" s="58">
        <v>34.31</v>
      </c>
      <c r="E16" s="57">
        <v>5077.88</v>
      </c>
      <c r="F16" s="56" t="s">
        <v>9</v>
      </c>
      <c r="G16" s="63"/>
      <c r="H16" s="67" t="s">
        <v>13</v>
      </c>
      <c r="I16" s="69" t="s">
        <v>33</v>
      </c>
      <c r="J16" s="62"/>
    </row>
    <row r="17" spans="1:10">
      <c r="A17" s="61">
        <v>44217</v>
      </c>
      <c r="B17" s="60">
        <v>0.3979861111111111</v>
      </c>
      <c r="C17" s="59">
        <v>32</v>
      </c>
      <c r="D17" s="58">
        <v>34.229999999999997</v>
      </c>
      <c r="E17" s="57">
        <v>1095.3599999999999</v>
      </c>
      <c r="F17" s="56" t="s">
        <v>9</v>
      </c>
      <c r="G17" s="63"/>
      <c r="H17" s="67" t="s">
        <v>14</v>
      </c>
      <c r="I17" s="66" t="s">
        <v>32</v>
      </c>
      <c r="J17" s="68"/>
    </row>
    <row r="18" spans="1:10">
      <c r="A18" s="61">
        <v>44217</v>
      </c>
      <c r="B18" s="60">
        <v>0.3979861111111111</v>
      </c>
      <c r="C18" s="59">
        <v>83</v>
      </c>
      <c r="D18" s="58">
        <v>34.229999999999997</v>
      </c>
      <c r="E18" s="57">
        <v>2841.0899999999997</v>
      </c>
      <c r="F18" s="56" t="s">
        <v>9</v>
      </c>
      <c r="G18" s="63"/>
      <c r="H18" s="67" t="s">
        <v>15</v>
      </c>
      <c r="I18" s="66" t="s">
        <v>31</v>
      </c>
      <c r="J18" s="68"/>
    </row>
    <row r="19" spans="1:10">
      <c r="A19" s="61">
        <v>44217</v>
      </c>
      <c r="B19" s="60">
        <v>0.40005787037037038</v>
      </c>
      <c r="C19" s="59">
        <v>133</v>
      </c>
      <c r="D19" s="58">
        <v>34.24</v>
      </c>
      <c r="E19" s="57">
        <v>4553.92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44217</v>
      </c>
      <c r="B20" s="60">
        <v>0.4004050925925926</v>
      </c>
      <c r="C20" s="59">
        <v>117</v>
      </c>
      <c r="D20" s="58">
        <v>34.229999999999997</v>
      </c>
      <c r="E20" s="57">
        <v>4004.91</v>
      </c>
      <c r="F20" s="56" t="s">
        <v>9</v>
      </c>
      <c r="G20" s="63"/>
      <c r="H20" s="65" t="s">
        <v>17</v>
      </c>
      <c r="I20" s="64" t="s">
        <v>30</v>
      </c>
      <c r="J20" s="62"/>
    </row>
    <row r="21" spans="1:10">
      <c r="A21" s="61">
        <v>44217</v>
      </c>
      <c r="B21" s="60">
        <v>0.40306712962962959</v>
      </c>
      <c r="C21" s="59">
        <v>122</v>
      </c>
      <c r="D21" s="58">
        <v>34.270000000000003</v>
      </c>
      <c r="E21" s="57">
        <v>4180.9400000000005</v>
      </c>
      <c r="F21" s="56" t="s">
        <v>9</v>
      </c>
      <c r="G21" s="63"/>
      <c r="H21" s="62"/>
      <c r="I21" s="62"/>
      <c r="J21" s="62"/>
    </row>
    <row r="22" spans="1:10">
      <c r="A22" s="61">
        <v>44217</v>
      </c>
      <c r="B22" s="60">
        <v>0.40407407407407409</v>
      </c>
      <c r="C22" s="59">
        <v>124</v>
      </c>
      <c r="D22" s="58">
        <v>34.26</v>
      </c>
      <c r="E22" s="57">
        <v>4248.24</v>
      </c>
      <c r="F22" s="56" t="s">
        <v>9</v>
      </c>
      <c r="G22" s="63"/>
      <c r="H22" s="62"/>
      <c r="I22" s="62"/>
      <c r="J22" s="62"/>
    </row>
    <row r="23" spans="1:10">
      <c r="A23" s="61">
        <v>44217</v>
      </c>
      <c r="B23" s="60">
        <v>0.40593750000000001</v>
      </c>
      <c r="C23" s="59">
        <v>169</v>
      </c>
      <c r="D23" s="58">
        <v>34.270000000000003</v>
      </c>
      <c r="E23" s="57">
        <v>5791.63</v>
      </c>
      <c r="F23" s="56" t="s">
        <v>9</v>
      </c>
      <c r="G23" s="63"/>
      <c r="H23" s="62"/>
      <c r="I23" s="62"/>
      <c r="J23" s="62"/>
    </row>
    <row r="24" spans="1:10">
      <c r="A24" s="61">
        <v>44217</v>
      </c>
      <c r="B24" s="60">
        <v>0.40841435185185188</v>
      </c>
      <c r="C24" s="59">
        <v>28</v>
      </c>
      <c r="D24" s="58">
        <v>34.25</v>
      </c>
      <c r="E24" s="57">
        <v>959</v>
      </c>
      <c r="F24" s="56" t="s">
        <v>9</v>
      </c>
      <c r="G24" s="63"/>
      <c r="H24" s="62"/>
      <c r="I24" s="62"/>
      <c r="J24" s="62"/>
    </row>
    <row r="25" spans="1:10">
      <c r="A25" s="61">
        <v>44217</v>
      </c>
      <c r="B25" s="60">
        <v>0.40934027777777776</v>
      </c>
      <c r="C25" s="59">
        <v>88</v>
      </c>
      <c r="D25" s="58">
        <v>34.24</v>
      </c>
      <c r="E25" s="57">
        <v>3013.1200000000003</v>
      </c>
      <c r="F25" s="56" t="s">
        <v>9</v>
      </c>
      <c r="G25" s="63"/>
      <c r="H25" s="62"/>
      <c r="I25" s="62"/>
      <c r="J25" s="62"/>
    </row>
    <row r="26" spans="1:10">
      <c r="A26" s="61">
        <v>44217</v>
      </c>
      <c r="B26" s="60">
        <v>0.41093750000000001</v>
      </c>
      <c r="C26" s="59">
        <v>95</v>
      </c>
      <c r="D26" s="58">
        <v>34.26</v>
      </c>
      <c r="E26" s="57">
        <v>3254.7</v>
      </c>
      <c r="F26" s="56" t="s">
        <v>9</v>
      </c>
      <c r="G26" s="63"/>
      <c r="H26" s="62"/>
      <c r="I26" s="62"/>
      <c r="J26" s="62"/>
    </row>
    <row r="27" spans="1:10">
      <c r="A27" s="61">
        <v>44217</v>
      </c>
      <c r="B27" s="60">
        <v>0.41210648148148149</v>
      </c>
      <c r="C27" s="59">
        <v>99</v>
      </c>
      <c r="D27" s="58">
        <v>34.24</v>
      </c>
      <c r="E27" s="57">
        <v>3389.76</v>
      </c>
      <c r="F27" s="56" t="s">
        <v>9</v>
      </c>
      <c r="G27" s="63"/>
      <c r="H27" s="62"/>
      <c r="I27" s="62"/>
      <c r="J27" s="62"/>
    </row>
    <row r="28" spans="1:10">
      <c r="A28" s="61">
        <v>44217</v>
      </c>
      <c r="B28" s="60">
        <v>0.41366898148148151</v>
      </c>
      <c r="C28" s="59">
        <v>69</v>
      </c>
      <c r="D28" s="58">
        <v>34.21</v>
      </c>
      <c r="E28" s="57">
        <v>2360.4900000000002</v>
      </c>
      <c r="F28" s="56" t="s">
        <v>9</v>
      </c>
      <c r="G28" s="63"/>
      <c r="H28" s="62"/>
      <c r="I28" s="62"/>
      <c r="J28" s="62"/>
    </row>
    <row r="29" spans="1:10">
      <c r="A29" s="61">
        <v>44217</v>
      </c>
      <c r="B29" s="60">
        <v>0.41366898148148151</v>
      </c>
      <c r="C29" s="59">
        <v>80</v>
      </c>
      <c r="D29" s="58">
        <v>34.21</v>
      </c>
      <c r="E29" s="57">
        <v>2736.8</v>
      </c>
      <c r="F29" s="56" t="s">
        <v>9</v>
      </c>
      <c r="G29" s="63"/>
      <c r="H29" s="62"/>
      <c r="I29" s="62"/>
      <c r="J29" s="62"/>
    </row>
    <row r="30" spans="1:10">
      <c r="A30" s="61">
        <v>44217</v>
      </c>
      <c r="B30" s="60">
        <v>0.41528935185185184</v>
      </c>
      <c r="C30" s="59">
        <v>103</v>
      </c>
      <c r="D30" s="58">
        <v>34.229999999999997</v>
      </c>
      <c r="E30" s="57">
        <v>3525.6899999999996</v>
      </c>
      <c r="F30" s="56" t="s">
        <v>9</v>
      </c>
      <c r="G30" s="63"/>
      <c r="H30" s="62"/>
      <c r="I30" s="62"/>
      <c r="J30" s="62"/>
    </row>
    <row r="31" spans="1:10">
      <c r="A31" s="61">
        <v>44217</v>
      </c>
      <c r="B31" s="60">
        <v>0.41931712962962964</v>
      </c>
      <c r="C31" s="59">
        <v>19</v>
      </c>
      <c r="D31" s="58">
        <v>34.28</v>
      </c>
      <c r="E31" s="57">
        <v>651.32000000000005</v>
      </c>
      <c r="F31" s="56" t="s">
        <v>9</v>
      </c>
      <c r="G31" s="63"/>
      <c r="H31" s="62"/>
      <c r="I31" s="62"/>
      <c r="J31" s="62"/>
    </row>
    <row r="32" spans="1:10">
      <c r="A32" s="61">
        <v>44217</v>
      </c>
      <c r="B32" s="60">
        <v>0.41931712962962964</v>
      </c>
      <c r="C32" s="59">
        <v>222</v>
      </c>
      <c r="D32" s="58">
        <v>34.28</v>
      </c>
      <c r="E32" s="57">
        <v>7610.16</v>
      </c>
      <c r="F32" s="56" t="s">
        <v>9</v>
      </c>
      <c r="G32" s="63"/>
      <c r="H32" s="62"/>
      <c r="I32" s="62"/>
      <c r="J32" s="62"/>
    </row>
    <row r="33" spans="1:10">
      <c r="A33" s="61">
        <v>44217</v>
      </c>
      <c r="B33" s="60">
        <v>0.42121527777777779</v>
      </c>
      <c r="C33" s="59">
        <v>117</v>
      </c>
      <c r="D33" s="58">
        <v>34.26</v>
      </c>
      <c r="E33" s="57">
        <v>4008.4199999999996</v>
      </c>
      <c r="F33" s="56" t="s">
        <v>9</v>
      </c>
      <c r="H33" s="62"/>
      <c r="I33" s="62"/>
      <c r="J33" s="62"/>
    </row>
    <row r="34" spans="1:10">
      <c r="A34" s="61">
        <v>44217</v>
      </c>
      <c r="B34" s="60">
        <v>0.42503472222222222</v>
      </c>
      <c r="C34" s="59">
        <v>249</v>
      </c>
      <c r="D34" s="58">
        <v>34.270000000000003</v>
      </c>
      <c r="E34" s="57">
        <v>8533.2300000000014</v>
      </c>
      <c r="F34" s="56" t="s">
        <v>9</v>
      </c>
      <c r="H34" s="62"/>
      <c r="I34" s="62"/>
      <c r="J34" s="62"/>
    </row>
    <row r="35" spans="1:10">
      <c r="A35" s="61">
        <v>44217</v>
      </c>
      <c r="B35" s="60">
        <v>0.42503472222222222</v>
      </c>
      <c r="C35" s="59">
        <v>55</v>
      </c>
      <c r="D35" s="58">
        <v>34.270000000000003</v>
      </c>
      <c r="E35" s="57">
        <v>1884.8500000000001</v>
      </c>
      <c r="F35" s="56" t="s">
        <v>9</v>
      </c>
    </row>
    <row r="36" spans="1:10">
      <c r="A36" s="61">
        <v>44217</v>
      </c>
      <c r="B36" s="60">
        <v>0.42774305555555553</v>
      </c>
      <c r="C36" s="59">
        <v>15</v>
      </c>
      <c r="D36" s="58">
        <v>34.299999999999997</v>
      </c>
      <c r="E36" s="57">
        <v>514.5</v>
      </c>
      <c r="F36" s="56" t="s">
        <v>9</v>
      </c>
    </row>
    <row r="37" spans="1:10">
      <c r="A37" s="61">
        <v>44217</v>
      </c>
      <c r="B37" s="60">
        <v>0.42774305555555553</v>
      </c>
      <c r="C37" s="59">
        <v>107</v>
      </c>
      <c r="D37" s="58">
        <v>34.299999999999997</v>
      </c>
      <c r="E37" s="57">
        <v>3670.1</v>
      </c>
      <c r="F37" s="56" t="s">
        <v>9</v>
      </c>
    </row>
    <row r="38" spans="1:10">
      <c r="A38" s="61">
        <v>44217</v>
      </c>
      <c r="B38" s="60">
        <v>0.4303819444444445</v>
      </c>
      <c r="C38" s="59">
        <v>95</v>
      </c>
      <c r="D38" s="58">
        <v>34.299999999999997</v>
      </c>
      <c r="E38" s="57">
        <v>3258.4999999999995</v>
      </c>
      <c r="F38" s="56" t="s">
        <v>9</v>
      </c>
    </row>
    <row r="39" spans="1:10">
      <c r="A39" s="61">
        <v>44217</v>
      </c>
      <c r="B39" s="60">
        <v>0.4319560185185185</v>
      </c>
      <c r="C39" s="59">
        <v>62</v>
      </c>
      <c r="D39" s="58">
        <v>34.299999999999997</v>
      </c>
      <c r="E39" s="57">
        <v>2126.6</v>
      </c>
      <c r="F39" s="56" t="s">
        <v>9</v>
      </c>
    </row>
    <row r="40" spans="1:10">
      <c r="A40" s="61">
        <v>44217</v>
      </c>
      <c r="B40" s="60">
        <v>0.4319560185185185</v>
      </c>
      <c r="C40" s="59">
        <v>71</v>
      </c>
      <c r="D40" s="58">
        <v>34.299999999999997</v>
      </c>
      <c r="E40" s="57">
        <v>2435.2999999999997</v>
      </c>
      <c r="F40" s="56" t="s">
        <v>9</v>
      </c>
    </row>
    <row r="41" spans="1:10">
      <c r="A41" s="61">
        <v>44217</v>
      </c>
      <c r="B41" s="60">
        <v>0.43358796296296293</v>
      </c>
      <c r="C41" s="59">
        <v>172</v>
      </c>
      <c r="D41" s="58">
        <v>34.26</v>
      </c>
      <c r="E41" s="57">
        <v>5892.7199999999993</v>
      </c>
      <c r="F41" s="56" t="s">
        <v>9</v>
      </c>
    </row>
    <row r="42" spans="1:10">
      <c r="A42" s="61">
        <v>44217</v>
      </c>
      <c r="B42" s="60">
        <v>0.43429398148148146</v>
      </c>
      <c r="C42" s="59">
        <v>192</v>
      </c>
      <c r="D42" s="58">
        <v>34.22</v>
      </c>
      <c r="E42" s="57">
        <v>6570.24</v>
      </c>
      <c r="F42" s="56" t="s">
        <v>9</v>
      </c>
    </row>
    <row r="43" spans="1:10">
      <c r="A43" s="61">
        <v>44217</v>
      </c>
      <c r="B43" s="60">
        <v>0.44112268518518521</v>
      </c>
      <c r="C43" s="59">
        <v>161</v>
      </c>
      <c r="D43" s="58">
        <v>34.229999999999997</v>
      </c>
      <c r="E43" s="57">
        <v>5511.03</v>
      </c>
      <c r="F43" s="56" t="s">
        <v>9</v>
      </c>
    </row>
    <row r="44" spans="1:10">
      <c r="A44" s="61">
        <v>44217</v>
      </c>
      <c r="B44" s="60">
        <v>0.44320601851851849</v>
      </c>
      <c r="C44" s="59">
        <v>110</v>
      </c>
      <c r="D44" s="58">
        <v>34.21</v>
      </c>
      <c r="E44" s="57">
        <v>3763.1</v>
      </c>
      <c r="F44" s="56" t="s">
        <v>9</v>
      </c>
    </row>
    <row r="45" spans="1:10">
      <c r="A45" s="61">
        <v>44217</v>
      </c>
      <c r="B45" s="60">
        <v>0.44618055555555558</v>
      </c>
      <c r="C45" s="59">
        <v>106</v>
      </c>
      <c r="D45" s="58">
        <v>34.200000000000003</v>
      </c>
      <c r="E45" s="57">
        <v>3625.2000000000003</v>
      </c>
      <c r="F45" s="56" t="s">
        <v>9</v>
      </c>
    </row>
    <row r="46" spans="1:10">
      <c r="A46" s="61">
        <v>44217</v>
      </c>
      <c r="B46" s="60">
        <v>0.44780092592592591</v>
      </c>
      <c r="C46" s="59">
        <v>126</v>
      </c>
      <c r="D46" s="58">
        <v>34.18</v>
      </c>
      <c r="E46" s="57">
        <v>4306.68</v>
      </c>
      <c r="F46" s="56" t="s">
        <v>9</v>
      </c>
    </row>
    <row r="47" spans="1:10">
      <c r="A47" s="61">
        <v>44217</v>
      </c>
      <c r="B47" s="60">
        <v>0.44826388888888885</v>
      </c>
      <c r="C47" s="59">
        <v>181</v>
      </c>
      <c r="D47" s="58">
        <v>34.17</v>
      </c>
      <c r="E47" s="57">
        <v>6184.77</v>
      </c>
      <c r="F47" s="56" t="s">
        <v>9</v>
      </c>
    </row>
    <row r="48" spans="1:10">
      <c r="A48" s="61">
        <v>44217</v>
      </c>
      <c r="B48" s="60">
        <v>0.45304398148148151</v>
      </c>
      <c r="C48" s="59">
        <v>20</v>
      </c>
      <c r="D48" s="58">
        <v>34.14</v>
      </c>
      <c r="E48" s="57">
        <v>682.8</v>
      </c>
      <c r="F48" s="56" t="s">
        <v>9</v>
      </c>
    </row>
    <row r="49" spans="1:6">
      <c r="A49" s="61">
        <v>44217</v>
      </c>
      <c r="B49" s="60">
        <v>0.45304398148148151</v>
      </c>
      <c r="C49" s="59">
        <v>90</v>
      </c>
      <c r="D49" s="58">
        <v>34.14</v>
      </c>
      <c r="E49" s="57">
        <v>3072.6</v>
      </c>
      <c r="F49" s="56" t="s">
        <v>9</v>
      </c>
    </row>
    <row r="50" spans="1:6">
      <c r="A50" s="61">
        <v>44217</v>
      </c>
      <c r="B50" s="60">
        <v>0.45803240740740742</v>
      </c>
      <c r="C50" s="59">
        <v>17</v>
      </c>
      <c r="D50" s="58">
        <v>34.14</v>
      </c>
      <c r="E50" s="57">
        <v>580.38</v>
      </c>
      <c r="F50" s="56" t="s">
        <v>9</v>
      </c>
    </row>
    <row r="51" spans="1:6">
      <c r="A51" s="61">
        <v>44217</v>
      </c>
      <c r="B51" s="60">
        <v>0.45803240740740742</v>
      </c>
      <c r="C51" s="59">
        <v>103</v>
      </c>
      <c r="D51" s="58">
        <v>34.14</v>
      </c>
      <c r="E51" s="57">
        <v>3516.42</v>
      </c>
      <c r="F51" s="56" t="s">
        <v>9</v>
      </c>
    </row>
    <row r="52" spans="1:6">
      <c r="A52" s="61">
        <v>44217</v>
      </c>
      <c r="B52" s="60">
        <v>0.45879629629629631</v>
      </c>
      <c r="C52" s="59">
        <v>69</v>
      </c>
      <c r="D52" s="58">
        <v>34.14</v>
      </c>
      <c r="E52" s="57">
        <v>2355.66</v>
      </c>
      <c r="F52" s="56" t="s">
        <v>9</v>
      </c>
    </row>
    <row r="53" spans="1:6">
      <c r="A53" s="61">
        <v>44217</v>
      </c>
      <c r="B53" s="60">
        <v>0.45879629629629631</v>
      </c>
      <c r="C53" s="59">
        <v>172</v>
      </c>
      <c r="D53" s="58">
        <v>34.14</v>
      </c>
      <c r="E53" s="57">
        <v>5872.08</v>
      </c>
      <c r="F53" s="56" t="s">
        <v>9</v>
      </c>
    </row>
    <row r="54" spans="1:6">
      <c r="A54" s="61">
        <v>44217</v>
      </c>
      <c r="B54" s="60">
        <v>0.46144675925925926</v>
      </c>
      <c r="C54" s="59">
        <v>119</v>
      </c>
      <c r="D54" s="58">
        <v>34.130000000000003</v>
      </c>
      <c r="E54" s="57">
        <v>4061.4700000000003</v>
      </c>
      <c r="F54" s="56" t="s">
        <v>9</v>
      </c>
    </row>
    <row r="55" spans="1:6">
      <c r="A55" s="61">
        <v>44217</v>
      </c>
      <c r="B55" s="60">
        <v>0.46703703703703708</v>
      </c>
      <c r="C55" s="59">
        <v>125</v>
      </c>
      <c r="D55" s="58">
        <v>34.14</v>
      </c>
      <c r="E55" s="57">
        <v>4267.5</v>
      </c>
      <c r="F55" s="56" t="s">
        <v>9</v>
      </c>
    </row>
    <row r="56" spans="1:6">
      <c r="A56" s="61">
        <v>44217</v>
      </c>
      <c r="B56" s="60">
        <v>0.46969907407407407</v>
      </c>
      <c r="C56" s="59">
        <v>136</v>
      </c>
      <c r="D56" s="58">
        <v>34.14</v>
      </c>
      <c r="E56" s="57">
        <v>4643.04</v>
      </c>
      <c r="F56" s="56" t="s">
        <v>9</v>
      </c>
    </row>
    <row r="57" spans="1:6">
      <c r="A57" s="61">
        <v>44217</v>
      </c>
      <c r="B57" s="60">
        <v>0.47394675925925928</v>
      </c>
      <c r="C57" s="59">
        <v>35</v>
      </c>
      <c r="D57" s="58">
        <v>34.130000000000003</v>
      </c>
      <c r="E57" s="57">
        <v>1194.5500000000002</v>
      </c>
      <c r="F57" s="56" t="s">
        <v>9</v>
      </c>
    </row>
    <row r="58" spans="1:6">
      <c r="A58" s="61">
        <v>44217</v>
      </c>
      <c r="B58" s="60">
        <v>0.47394675925925928</v>
      </c>
      <c r="C58" s="59">
        <v>63</v>
      </c>
      <c r="D58" s="58">
        <v>34.130000000000003</v>
      </c>
      <c r="E58" s="57">
        <v>2150.19</v>
      </c>
      <c r="F58" s="56" t="s">
        <v>9</v>
      </c>
    </row>
    <row r="59" spans="1:6">
      <c r="A59" s="61">
        <v>44217</v>
      </c>
      <c r="B59" s="60">
        <v>0.47623842592592597</v>
      </c>
      <c r="C59" s="59">
        <v>80</v>
      </c>
      <c r="D59" s="58">
        <v>34.14</v>
      </c>
      <c r="E59" s="57">
        <v>2731.2</v>
      </c>
      <c r="F59" s="56" t="s">
        <v>9</v>
      </c>
    </row>
    <row r="60" spans="1:6">
      <c r="A60" s="61">
        <v>44217</v>
      </c>
      <c r="B60" s="60">
        <v>0.47623842592592597</v>
      </c>
      <c r="C60" s="59">
        <v>14</v>
      </c>
      <c r="D60" s="58">
        <v>34.14</v>
      </c>
      <c r="E60" s="57">
        <v>477.96000000000004</v>
      </c>
      <c r="F60" s="56" t="s">
        <v>9</v>
      </c>
    </row>
    <row r="61" spans="1:6">
      <c r="A61" s="61">
        <v>44217</v>
      </c>
      <c r="B61" s="60">
        <v>0.47623842592592597</v>
      </c>
      <c r="C61" s="59">
        <v>92</v>
      </c>
      <c r="D61" s="58">
        <v>34.14</v>
      </c>
      <c r="E61" s="57">
        <v>3140.88</v>
      </c>
      <c r="F61" s="56" t="s">
        <v>9</v>
      </c>
    </row>
    <row r="62" spans="1:6">
      <c r="A62" s="61">
        <v>44217</v>
      </c>
      <c r="B62" s="60">
        <v>0.4793634259259259</v>
      </c>
      <c r="C62" s="59">
        <v>135</v>
      </c>
      <c r="D62" s="58">
        <v>34.130000000000003</v>
      </c>
      <c r="E62" s="57">
        <v>4607.55</v>
      </c>
      <c r="F62" s="56" t="s">
        <v>9</v>
      </c>
    </row>
    <row r="63" spans="1:6">
      <c r="A63" s="61">
        <v>44217</v>
      </c>
      <c r="B63" s="60">
        <v>0.48190972222222223</v>
      </c>
      <c r="C63" s="59">
        <v>93</v>
      </c>
      <c r="D63" s="58">
        <v>34.130000000000003</v>
      </c>
      <c r="E63" s="57">
        <v>3174.09</v>
      </c>
      <c r="F63" s="56" t="s">
        <v>9</v>
      </c>
    </row>
    <row r="64" spans="1:6">
      <c r="A64" s="61">
        <v>44217</v>
      </c>
      <c r="B64" s="60">
        <v>0.48596064814814816</v>
      </c>
      <c r="C64" s="59">
        <v>96</v>
      </c>
      <c r="D64" s="58">
        <v>34.11</v>
      </c>
      <c r="E64" s="57">
        <v>3274.56</v>
      </c>
      <c r="F64" s="56" t="s">
        <v>9</v>
      </c>
    </row>
    <row r="65" spans="1:6">
      <c r="A65" s="61">
        <v>44217</v>
      </c>
      <c r="B65" s="60">
        <v>0.48662037037037037</v>
      </c>
      <c r="C65" s="59">
        <v>102</v>
      </c>
      <c r="D65" s="58">
        <v>34.090000000000003</v>
      </c>
      <c r="E65" s="57">
        <v>3477.1800000000003</v>
      </c>
      <c r="F65" s="56" t="s">
        <v>9</v>
      </c>
    </row>
    <row r="66" spans="1:6">
      <c r="A66" s="61">
        <v>44217</v>
      </c>
      <c r="B66" s="60">
        <v>0.49002314814814812</v>
      </c>
      <c r="C66" s="59">
        <v>135</v>
      </c>
      <c r="D66" s="58">
        <v>34.21</v>
      </c>
      <c r="E66" s="57">
        <v>4618.3500000000004</v>
      </c>
      <c r="F66" s="56" t="s">
        <v>9</v>
      </c>
    </row>
    <row r="67" spans="1:6">
      <c r="A67" s="61">
        <v>44217</v>
      </c>
      <c r="B67" s="60">
        <v>0.49002314814814812</v>
      </c>
      <c r="C67" s="59">
        <v>81</v>
      </c>
      <c r="D67" s="58">
        <v>34.21</v>
      </c>
      <c r="E67" s="57">
        <v>2771.01</v>
      </c>
      <c r="F67" s="56" t="s">
        <v>9</v>
      </c>
    </row>
    <row r="68" spans="1:6">
      <c r="A68" s="61">
        <v>44217</v>
      </c>
      <c r="B68" s="60">
        <v>0.49157407407407411</v>
      </c>
      <c r="C68" s="59">
        <v>25</v>
      </c>
      <c r="D68" s="58">
        <v>34.25</v>
      </c>
      <c r="E68" s="57">
        <v>856.25</v>
      </c>
      <c r="F68" s="56" t="s">
        <v>9</v>
      </c>
    </row>
    <row r="69" spans="1:6">
      <c r="A69" s="61">
        <v>44217</v>
      </c>
      <c r="B69" s="60">
        <v>0.49157407407407411</v>
      </c>
      <c r="C69" s="59">
        <v>106</v>
      </c>
      <c r="D69" s="58">
        <v>34.25</v>
      </c>
      <c r="E69" s="57">
        <v>3630.5</v>
      </c>
      <c r="F69" s="56" t="s">
        <v>9</v>
      </c>
    </row>
    <row r="70" spans="1:6">
      <c r="A70" s="61">
        <v>44217</v>
      </c>
      <c r="B70" s="60">
        <v>0.49157407407407411</v>
      </c>
      <c r="C70" s="59">
        <v>177</v>
      </c>
      <c r="D70" s="58">
        <v>34.25</v>
      </c>
      <c r="E70" s="57">
        <v>6062.25</v>
      </c>
      <c r="F70" s="56" t="s">
        <v>9</v>
      </c>
    </row>
    <row r="71" spans="1:6">
      <c r="A71" s="61">
        <v>44217</v>
      </c>
      <c r="B71" s="60">
        <v>0.49734953703703705</v>
      </c>
      <c r="C71" s="59">
        <v>4</v>
      </c>
      <c r="D71" s="58">
        <v>34.270000000000003</v>
      </c>
      <c r="E71" s="57">
        <v>137.08000000000001</v>
      </c>
      <c r="F71" s="56" t="s">
        <v>9</v>
      </c>
    </row>
    <row r="72" spans="1:6">
      <c r="A72" s="61">
        <v>44217</v>
      </c>
      <c r="B72" s="60">
        <v>0.49734953703703705</v>
      </c>
      <c r="C72" s="59">
        <v>100</v>
      </c>
      <c r="D72" s="58">
        <v>34.270000000000003</v>
      </c>
      <c r="E72" s="57">
        <v>3427.0000000000005</v>
      </c>
      <c r="F72" s="56" t="s">
        <v>9</v>
      </c>
    </row>
    <row r="73" spans="1:6">
      <c r="A73" s="61">
        <v>44217</v>
      </c>
      <c r="B73" s="60">
        <v>0.49734953703703705</v>
      </c>
      <c r="C73" s="59">
        <v>175</v>
      </c>
      <c r="D73" s="58">
        <v>34.270000000000003</v>
      </c>
      <c r="E73" s="57">
        <v>5997.2500000000009</v>
      </c>
      <c r="F73" s="56" t="s">
        <v>9</v>
      </c>
    </row>
    <row r="74" spans="1:6">
      <c r="A74" s="61">
        <v>44217</v>
      </c>
      <c r="B74" s="60">
        <v>0.49800925925925926</v>
      </c>
      <c r="C74" s="59">
        <v>120</v>
      </c>
      <c r="D74" s="58">
        <v>34.29</v>
      </c>
      <c r="E74" s="57">
        <v>4114.8</v>
      </c>
      <c r="F74" s="56" t="s">
        <v>9</v>
      </c>
    </row>
    <row r="75" spans="1:6">
      <c r="A75" s="61">
        <v>44217</v>
      </c>
      <c r="B75" s="60">
        <v>0.49800925925925926</v>
      </c>
      <c r="C75" s="59">
        <v>25</v>
      </c>
      <c r="D75" s="58">
        <v>34.29</v>
      </c>
      <c r="E75" s="57">
        <v>857.25</v>
      </c>
      <c r="F75" s="56" t="s">
        <v>9</v>
      </c>
    </row>
    <row r="76" spans="1:6">
      <c r="A76" s="61">
        <v>44217</v>
      </c>
      <c r="B76" s="60">
        <v>0.5002199074074074</v>
      </c>
      <c r="C76" s="59">
        <v>73</v>
      </c>
      <c r="D76" s="58">
        <v>34.31</v>
      </c>
      <c r="E76" s="57">
        <v>2504.63</v>
      </c>
      <c r="F76" s="56" t="s">
        <v>9</v>
      </c>
    </row>
    <row r="77" spans="1:6">
      <c r="A77" s="61">
        <v>44217</v>
      </c>
      <c r="B77" s="60">
        <v>0.5002199074074074</v>
      </c>
      <c r="C77" s="59">
        <v>22</v>
      </c>
      <c r="D77" s="58">
        <v>34.31</v>
      </c>
      <c r="E77" s="57">
        <v>754.82</v>
      </c>
      <c r="F77" s="56" t="s">
        <v>9</v>
      </c>
    </row>
    <row r="78" spans="1:6">
      <c r="A78" s="61">
        <v>44217</v>
      </c>
      <c r="B78" s="60">
        <v>0.50328703703703703</v>
      </c>
      <c r="C78" s="59">
        <v>93</v>
      </c>
      <c r="D78" s="58">
        <v>34.28</v>
      </c>
      <c r="E78" s="57">
        <v>3188.04</v>
      </c>
      <c r="F78" s="56" t="s">
        <v>9</v>
      </c>
    </row>
    <row r="79" spans="1:6">
      <c r="A79" s="61">
        <v>44217</v>
      </c>
      <c r="B79" s="60">
        <v>0.5095601851851852</v>
      </c>
      <c r="C79" s="59">
        <v>48</v>
      </c>
      <c r="D79" s="58">
        <v>34.270000000000003</v>
      </c>
      <c r="E79" s="57">
        <v>1644.96</v>
      </c>
      <c r="F79" s="56" t="s">
        <v>9</v>
      </c>
    </row>
    <row r="80" spans="1:6">
      <c r="A80" s="61">
        <v>44217</v>
      </c>
      <c r="B80" s="60">
        <v>0.5095601851851852</v>
      </c>
      <c r="C80" s="59">
        <v>48</v>
      </c>
      <c r="D80" s="58">
        <v>34.270000000000003</v>
      </c>
      <c r="E80" s="57">
        <v>1644.96</v>
      </c>
      <c r="F80" s="56" t="s">
        <v>9</v>
      </c>
    </row>
    <row r="81" spans="1:6">
      <c r="A81" s="61">
        <v>44217</v>
      </c>
      <c r="B81" s="60">
        <v>0.52103009259259259</v>
      </c>
      <c r="C81" s="59">
        <v>208</v>
      </c>
      <c r="D81" s="58">
        <v>34.33</v>
      </c>
      <c r="E81" s="57">
        <v>7140.6399999999994</v>
      </c>
      <c r="F81" s="56" t="s">
        <v>9</v>
      </c>
    </row>
    <row r="82" spans="1:6">
      <c r="A82" s="61">
        <v>44217</v>
      </c>
      <c r="B82" s="60">
        <v>0.52104166666666674</v>
      </c>
      <c r="C82" s="59">
        <v>135</v>
      </c>
      <c r="D82" s="58">
        <v>34.33</v>
      </c>
      <c r="E82" s="57">
        <v>4634.55</v>
      </c>
      <c r="F82" s="56" t="s">
        <v>9</v>
      </c>
    </row>
    <row r="83" spans="1:6">
      <c r="A83" s="61">
        <v>44217</v>
      </c>
      <c r="B83" s="60">
        <v>0.52104166666666674</v>
      </c>
      <c r="C83" s="59">
        <v>25</v>
      </c>
      <c r="D83" s="58">
        <v>34.33</v>
      </c>
      <c r="E83" s="57">
        <v>858.25</v>
      </c>
      <c r="F83" s="56" t="s">
        <v>9</v>
      </c>
    </row>
    <row r="84" spans="1:6">
      <c r="A84" s="61">
        <v>44217</v>
      </c>
      <c r="B84" s="60">
        <v>0.52276620370370364</v>
      </c>
      <c r="C84" s="59">
        <v>90</v>
      </c>
      <c r="D84" s="58">
        <v>34.340000000000003</v>
      </c>
      <c r="E84" s="57">
        <v>3090.6000000000004</v>
      </c>
      <c r="F84" s="56" t="s">
        <v>9</v>
      </c>
    </row>
    <row r="85" spans="1:6">
      <c r="A85" s="61">
        <v>44217</v>
      </c>
      <c r="B85" s="60">
        <v>0.52530092592592592</v>
      </c>
      <c r="C85" s="59">
        <v>65</v>
      </c>
      <c r="D85" s="58">
        <v>34.35</v>
      </c>
      <c r="E85" s="57">
        <v>2232.75</v>
      </c>
      <c r="F85" s="56" t="s">
        <v>9</v>
      </c>
    </row>
    <row r="86" spans="1:6">
      <c r="A86" s="61">
        <v>44217</v>
      </c>
      <c r="B86" s="60">
        <v>0.52530092592592592</v>
      </c>
      <c r="C86" s="59">
        <v>37</v>
      </c>
      <c r="D86" s="58">
        <v>34.35</v>
      </c>
      <c r="E86" s="57">
        <v>1270.95</v>
      </c>
      <c r="F86" s="56" t="s">
        <v>9</v>
      </c>
    </row>
    <row r="87" spans="1:6">
      <c r="A87" s="61">
        <v>44217</v>
      </c>
      <c r="B87" s="60">
        <v>0.52711805555555558</v>
      </c>
      <c r="C87" s="59">
        <v>117</v>
      </c>
      <c r="D87" s="58">
        <v>34.36</v>
      </c>
      <c r="E87" s="57">
        <v>4020.12</v>
      </c>
      <c r="F87" s="56" t="s">
        <v>9</v>
      </c>
    </row>
    <row r="88" spans="1:6">
      <c r="A88" s="61">
        <v>44217</v>
      </c>
      <c r="B88" s="60">
        <v>0.52744212962962966</v>
      </c>
      <c r="C88" s="59">
        <v>73</v>
      </c>
      <c r="D88" s="58">
        <v>34.36</v>
      </c>
      <c r="E88" s="57">
        <v>2508.2799999999997</v>
      </c>
      <c r="F88" s="56" t="s">
        <v>9</v>
      </c>
    </row>
    <row r="89" spans="1:6">
      <c r="A89" s="61">
        <v>44217</v>
      </c>
      <c r="B89" s="60">
        <v>0.52744212962962966</v>
      </c>
      <c r="C89" s="59">
        <v>150</v>
      </c>
      <c r="D89" s="58">
        <v>34.36</v>
      </c>
      <c r="E89" s="57">
        <v>5154</v>
      </c>
      <c r="F89" s="56" t="s">
        <v>9</v>
      </c>
    </row>
    <row r="90" spans="1:6">
      <c r="A90" s="61">
        <v>44217</v>
      </c>
      <c r="B90" s="60">
        <v>0.52927083333333336</v>
      </c>
      <c r="C90" s="59">
        <v>92</v>
      </c>
      <c r="D90" s="58">
        <v>34.36</v>
      </c>
      <c r="E90" s="57">
        <v>3161.12</v>
      </c>
      <c r="F90" s="56" t="s">
        <v>9</v>
      </c>
    </row>
    <row r="91" spans="1:6">
      <c r="A91" s="61">
        <v>44217</v>
      </c>
      <c r="B91" s="60">
        <v>0.53234953703703702</v>
      </c>
      <c r="C91" s="59">
        <v>31</v>
      </c>
      <c r="D91" s="58">
        <v>34.32</v>
      </c>
      <c r="E91" s="57">
        <v>1063.92</v>
      </c>
      <c r="F91" s="56" t="s">
        <v>9</v>
      </c>
    </row>
    <row r="92" spans="1:6">
      <c r="A92" s="61">
        <v>44217</v>
      </c>
      <c r="B92" s="60">
        <v>0.53234953703703702</v>
      </c>
      <c r="C92" s="59">
        <v>65</v>
      </c>
      <c r="D92" s="58">
        <v>34.32</v>
      </c>
      <c r="E92" s="57">
        <v>2230.8000000000002</v>
      </c>
      <c r="F92" s="56" t="s">
        <v>9</v>
      </c>
    </row>
    <row r="93" spans="1:6">
      <c r="A93" s="61">
        <v>44217</v>
      </c>
      <c r="B93" s="60">
        <v>0.53695601851851849</v>
      </c>
      <c r="C93" s="59">
        <v>130</v>
      </c>
      <c r="D93" s="58">
        <v>34.33</v>
      </c>
      <c r="E93" s="57">
        <v>4462.8999999999996</v>
      </c>
      <c r="F93" s="56" t="s">
        <v>9</v>
      </c>
    </row>
    <row r="94" spans="1:6">
      <c r="A94" s="61">
        <v>44217</v>
      </c>
      <c r="B94" s="60">
        <v>0.54121527777777778</v>
      </c>
      <c r="C94" s="59">
        <v>71</v>
      </c>
      <c r="D94" s="58">
        <v>34.33</v>
      </c>
      <c r="E94" s="57">
        <v>2437.4299999999998</v>
      </c>
      <c r="F94" s="56" t="s">
        <v>9</v>
      </c>
    </row>
    <row r="95" spans="1:6">
      <c r="A95" s="61">
        <v>44217</v>
      </c>
      <c r="B95" s="60">
        <v>0.54273148148148154</v>
      </c>
      <c r="C95" s="59">
        <v>81</v>
      </c>
      <c r="D95" s="58">
        <v>34.340000000000003</v>
      </c>
      <c r="E95" s="57">
        <v>2781.5400000000004</v>
      </c>
      <c r="F95" s="56" t="s">
        <v>9</v>
      </c>
    </row>
    <row r="96" spans="1:6">
      <c r="A96" s="61">
        <v>44217</v>
      </c>
      <c r="B96" s="60">
        <v>0.54273148148148154</v>
      </c>
      <c r="C96" s="59">
        <v>36</v>
      </c>
      <c r="D96" s="58">
        <v>34.340000000000003</v>
      </c>
      <c r="E96" s="57">
        <v>1236.2400000000002</v>
      </c>
      <c r="F96" s="56" t="s">
        <v>9</v>
      </c>
    </row>
    <row r="97" spans="1:6">
      <c r="A97" s="61">
        <v>44217</v>
      </c>
      <c r="B97" s="60">
        <v>0.54273148148148154</v>
      </c>
      <c r="C97" s="59">
        <v>9</v>
      </c>
      <c r="D97" s="58">
        <v>34.340000000000003</v>
      </c>
      <c r="E97" s="57">
        <v>309.06000000000006</v>
      </c>
      <c r="F97" s="56" t="s">
        <v>9</v>
      </c>
    </row>
    <row r="98" spans="1:6">
      <c r="A98" s="61">
        <v>44217</v>
      </c>
      <c r="B98" s="60">
        <v>0.54497685185185185</v>
      </c>
      <c r="C98" s="59">
        <v>95</v>
      </c>
      <c r="D98" s="58">
        <v>34.31</v>
      </c>
      <c r="E98" s="57">
        <v>3259.4500000000003</v>
      </c>
      <c r="F98" s="56" t="s">
        <v>9</v>
      </c>
    </row>
    <row r="99" spans="1:6">
      <c r="A99" s="61">
        <v>44217</v>
      </c>
      <c r="B99" s="60">
        <v>0.54923611111111104</v>
      </c>
      <c r="C99" s="59">
        <v>117</v>
      </c>
      <c r="D99" s="58">
        <v>34.270000000000003</v>
      </c>
      <c r="E99" s="57">
        <v>4009.59</v>
      </c>
      <c r="F99" s="56" t="s">
        <v>9</v>
      </c>
    </row>
    <row r="100" spans="1:6">
      <c r="A100" s="61">
        <v>44217</v>
      </c>
      <c r="B100" s="60">
        <v>0.55656249999999996</v>
      </c>
      <c r="C100" s="59">
        <v>114</v>
      </c>
      <c r="D100" s="58">
        <v>34.299999999999997</v>
      </c>
      <c r="E100" s="57">
        <v>3910.2</v>
      </c>
      <c r="F100" s="56" t="s">
        <v>9</v>
      </c>
    </row>
    <row r="101" spans="1:6">
      <c r="A101" s="61">
        <v>44217</v>
      </c>
      <c r="B101" s="60">
        <v>0.55843750000000003</v>
      </c>
      <c r="C101" s="59">
        <v>1</v>
      </c>
      <c r="D101" s="58">
        <v>34.299999999999997</v>
      </c>
      <c r="E101" s="57">
        <v>34.299999999999997</v>
      </c>
      <c r="F101" s="56" t="s">
        <v>9</v>
      </c>
    </row>
    <row r="102" spans="1:6">
      <c r="A102" s="61">
        <v>44217</v>
      </c>
      <c r="B102" s="60">
        <v>0.55843750000000003</v>
      </c>
      <c r="C102" s="59">
        <v>175</v>
      </c>
      <c r="D102" s="58">
        <v>34.299999999999997</v>
      </c>
      <c r="E102" s="57">
        <v>6002.4999999999991</v>
      </c>
      <c r="F102" s="56" t="s">
        <v>9</v>
      </c>
    </row>
    <row r="103" spans="1:6">
      <c r="A103" s="61">
        <v>44217</v>
      </c>
      <c r="B103" s="60">
        <v>0.5636226851851851</v>
      </c>
      <c r="C103" s="59">
        <v>148</v>
      </c>
      <c r="D103" s="58">
        <v>34.36</v>
      </c>
      <c r="E103" s="57">
        <v>5085.28</v>
      </c>
      <c r="F103" s="56" t="s">
        <v>9</v>
      </c>
    </row>
    <row r="104" spans="1:6">
      <c r="A104" s="61">
        <v>44217</v>
      </c>
      <c r="B104" s="60">
        <v>0.5643055555555555</v>
      </c>
      <c r="C104" s="59">
        <v>60</v>
      </c>
      <c r="D104" s="58">
        <v>34.36</v>
      </c>
      <c r="E104" s="57">
        <v>2061.6</v>
      </c>
      <c r="F104" s="56" t="s">
        <v>9</v>
      </c>
    </row>
    <row r="105" spans="1:6">
      <c r="A105" s="61">
        <v>44217</v>
      </c>
      <c r="B105" s="60">
        <v>0.5643055555555555</v>
      </c>
      <c r="C105" s="59">
        <v>39</v>
      </c>
      <c r="D105" s="58">
        <v>34.36</v>
      </c>
      <c r="E105" s="57">
        <v>1340.04</v>
      </c>
      <c r="F105" s="56" t="s">
        <v>9</v>
      </c>
    </row>
    <row r="106" spans="1:6">
      <c r="A106" s="61">
        <v>44217</v>
      </c>
      <c r="B106" s="60">
        <v>0.56550925925925932</v>
      </c>
      <c r="C106" s="59">
        <v>194</v>
      </c>
      <c r="D106" s="58">
        <v>34.35</v>
      </c>
      <c r="E106" s="57">
        <v>6663.9000000000005</v>
      </c>
      <c r="F106" s="56" t="s">
        <v>9</v>
      </c>
    </row>
    <row r="107" spans="1:6">
      <c r="A107" s="61">
        <v>44217</v>
      </c>
      <c r="B107" s="60">
        <v>0.57270833333333326</v>
      </c>
      <c r="C107" s="59">
        <v>113</v>
      </c>
      <c r="D107" s="58">
        <v>34.369999999999997</v>
      </c>
      <c r="E107" s="57">
        <v>3883.8099999999995</v>
      </c>
      <c r="F107" s="56" t="s">
        <v>9</v>
      </c>
    </row>
    <row r="108" spans="1:6">
      <c r="A108" s="61">
        <v>44217</v>
      </c>
      <c r="B108" s="60">
        <v>0.5747106481481481</v>
      </c>
      <c r="C108" s="59">
        <v>61</v>
      </c>
      <c r="D108" s="58">
        <v>34.36</v>
      </c>
      <c r="E108" s="57">
        <v>2095.96</v>
      </c>
      <c r="F108" s="56" t="s">
        <v>9</v>
      </c>
    </row>
    <row r="109" spans="1:6">
      <c r="A109" s="61">
        <v>44217</v>
      </c>
      <c r="B109" s="60">
        <v>0.5747106481481481</v>
      </c>
      <c r="C109" s="59">
        <v>46</v>
      </c>
      <c r="D109" s="58">
        <v>34.36</v>
      </c>
      <c r="E109" s="57">
        <v>1580.56</v>
      </c>
      <c r="F109" s="56" t="s">
        <v>9</v>
      </c>
    </row>
    <row r="110" spans="1:6">
      <c r="A110" s="61">
        <v>44217</v>
      </c>
      <c r="B110" s="60">
        <v>0.57784722222222218</v>
      </c>
      <c r="C110" s="59">
        <v>104</v>
      </c>
      <c r="D110" s="58">
        <v>34.36</v>
      </c>
      <c r="E110" s="57">
        <v>3573.44</v>
      </c>
      <c r="F110" s="56" t="s">
        <v>9</v>
      </c>
    </row>
    <row r="111" spans="1:6">
      <c r="A111" s="61">
        <v>44217</v>
      </c>
      <c r="B111" s="60">
        <v>0.57906250000000004</v>
      </c>
      <c r="C111" s="59">
        <v>83</v>
      </c>
      <c r="D111" s="58">
        <v>34.369999999999997</v>
      </c>
      <c r="E111" s="57">
        <v>2852.7099999999996</v>
      </c>
      <c r="F111" s="56" t="s">
        <v>9</v>
      </c>
    </row>
    <row r="112" spans="1:6">
      <c r="A112" s="61">
        <v>44217</v>
      </c>
      <c r="B112" s="60">
        <v>0.57906250000000004</v>
      </c>
      <c r="C112" s="59">
        <v>32</v>
      </c>
      <c r="D112" s="58">
        <v>34.369999999999997</v>
      </c>
      <c r="E112" s="57">
        <v>1099.8399999999999</v>
      </c>
      <c r="F112" s="56" t="s">
        <v>9</v>
      </c>
    </row>
    <row r="113" spans="1:6">
      <c r="A113" s="61">
        <v>44217</v>
      </c>
      <c r="B113" s="60">
        <v>0.5800347222222223</v>
      </c>
      <c r="C113" s="59">
        <v>31</v>
      </c>
      <c r="D113" s="58">
        <v>34.340000000000003</v>
      </c>
      <c r="E113" s="57">
        <v>1064.5400000000002</v>
      </c>
      <c r="F113" s="56" t="s">
        <v>9</v>
      </c>
    </row>
    <row r="114" spans="1:6">
      <c r="A114" s="61">
        <v>44217</v>
      </c>
      <c r="B114" s="60">
        <v>0.5809375</v>
      </c>
      <c r="C114" s="59">
        <v>22</v>
      </c>
      <c r="D114" s="58">
        <v>34.35</v>
      </c>
      <c r="E114" s="57">
        <v>755.7</v>
      </c>
      <c r="F114" s="56" t="s">
        <v>9</v>
      </c>
    </row>
    <row r="115" spans="1:6">
      <c r="A115" s="61">
        <v>44217</v>
      </c>
      <c r="B115" s="60">
        <v>0.5809375</v>
      </c>
      <c r="C115" s="59">
        <v>102</v>
      </c>
      <c r="D115" s="58">
        <v>34.35</v>
      </c>
      <c r="E115" s="57">
        <v>3503.7000000000003</v>
      </c>
      <c r="F115" s="56" t="s">
        <v>9</v>
      </c>
    </row>
    <row r="116" spans="1:6">
      <c r="A116" s="61">
        <v>44217</v>
      </c>
      <c r="B116" s="60">
        <v>0.58432870370370382</v>
      </c>
      <c r="C116" s="59">
        <v>34</v>
      </c>
      <c r="D116" s="58">
        <v>34.36</v>
      </c>
      <c r="E116" s="57">
        <v>1168.24</v>
      </c>
      <c r="F116" s="56" t="s">
        <v>9</v>
      </c>
    </row>
    <row r="117" spans="1:6">
      <c r="A117" s="61">
        <v>44217</v>
      </c>
      <c r="B117" s="60">
        <v>0.58432870370370382</v>
      </c>
      <c r="C117" s="59">
        <v>52</v>
      </c>
      <c r="D117" s="58">
        <v>34.36</v>
      </c>
      <c r="E117" s="57">
        <v>1786.72</v>
      </c>
      <c r="F117" s="56" t="s">
        <v>9</v>
      </c>
    </row>
    <row r="118" spans="1:6">
      <c r="A118" s="61">
        <v>44217</v>
      </c>
      <c r="B118" s="60">
        <v>0.58432870370370382</v>
      </c>
      <c r="C118" s="59">
        <v>26</v>
      </c>
      <c r="D118" s="58">
        <v>34.36</v>
      </c>
      <c r="E118" s="57">
        <v>893.36</v>
      </c>
      <c r="F118" s="56" t="s">
        <v>9</v>
      </c>
    </row>
    <row r="119" spans="1:6">
      <c r="A119" s="61">
        <v>44217</v>
      </c>
      <c r="B119" s="60">
        <v>0.58472222222222214</v>
      </c>
      <c r="C119" s="59">
        <v>109</v>
      </c>
      <c r="D119" s="58">
        <v>34.36</v>
      </c>
      <c r="E119" s="57">
        <v>3745.24</v>
      </c>
      <c r="F119" s="56" t="s">
        <v>9</v>
      </c>
    </row>
    <row r="120" spans="1:6">
      <c r="A120" s="61">
        <v>44217</v>
      </c>
      <c r="B120" s="60">
        <v>0.5862384259259259</v>
      </c>
      <c r="C120" s="59">
        <v>114</v>
      </c>
      <c r="D120" s="58">
        <v>34.39</v>
      </c>
      <c r="E120" s="57">
        <v>3920.46</v>
      </c>
      <c r="F120" s="56" t="s">
        <v>9</v>
      </c>
    </row>
    <row r="121" spans="1:6">
      <c r="A121" s="61">
        <v>44217</v>
      </c>
      <c r="B121" s="60">
        <v>0.58679398148148143</v>
      </c>
      <c r="C121" s="59">
        <v>114</v>
      </c>
      <c r="D121" s="58">
        <v>34.39</v>
      </c>
      <c r="E121" s="57">
        <v>3920.46</v>
      </c>
      <c r="F121" s="56" t="s">
        <v>9</v>
      </c>
    </row>
    <row r="122" spans="1:6">
      <c r="A122" s="61">
        <v>44217</v>
      </c>
      <c r="B122" s="60">
        <v>0.59049768518518508</v>
      </c>
      <c r="C122" s="59">
        <v>121</v>
      </c>
      <c r="D122" s="58">
        <v>34.369999999999997</v>
      </c>
      <c r="E122" s="57">
        <v>4158.7699999999995</v>
      </c>
      <c r="F122" s="56" t="s">
        <v>9</v>
      </c>
    </row>
    <row r="123" spans="1:6">
      <c r="A123" s="61">
        <v>44217</v>
      </c>
      <c r="B123" s="60">
        <v>0.59192129629629642</v>
      </c>
      <c r="C123" s="59">
        <v>97</v>
      </c>
      <c r="D123" s="58">
        <v>34.35</v>
      </c>
      <c r="E123" s="57">
        <v>3331.9500000000003</v>
      </c>
      <c r="F123" s="56" t="s">
        <v>9</v>
      </c>
    </row>
    <row r="124" spans="1:6">
      <c r="A124" s="61">
        <v>44217</v>
      </c>
      <c r="B124" s="60">
        <v>0.59325231481481477</v>
      </c>
      <c r="C124" s="59">
        <v>120</v>
      </c>
      <c r="D124" s="58">
        <v>34.35</v>
      </c>
      <c r="E124" s="57">
        <v>4122</v>
      </c>
      <c r="F124" s="56" t="s">
        <v>9</v>
      </c>
    </row>
    <row r="125" spans="1:6">
      <c r="A125" s="61">
        <v>44217</v>
      </c>
      <c r="B125" s="60">
        <v>0.59518518518518515</v>
      </c>
      <c r="C125" s="59">
        <v>109</v>
      </c>
      <c r="D125" s="58">
        <v>34.33</v>
      </c>
      <c r="E125" s="57">
        <v>3741.97</v>
      </c>
      <c r="F125" s="56" t="s">
        <v>9</v>
      </c>
    </row>
    <row r="126" spans="1:6">
      <c r="A126" s="61">
        <v>44217</v>
      </c>
      <c r="B126" s="60">
        <v>0.5975462962962963</v>
      </c>
      <c r="C126" s="59">
        <v>104</v>
      </c>
      <c r="D126" s="58">
        <v>34.299999999999997</v>
      </c>
      <c r="E126" s="57">
        <v>3567.2</v>
      </c>
      <c r="F126" s="56" t="s">
        <v>9</v>
      </c>
    </row>
    <row r="127" spans="1:6">
      <c r="A127" s="61">
        <v>44217</v>
      </c>
      <c r="B127" s="60">
        <v>0.60168981481481476</v>
      </c>
      <c r="C127" s="59">
        <v>96</v>
      </c>
      <c r="D127" s="58">
        <v>34.31</v>
      </c>
      <c r="E127" s="57">
        <v>3293.76</v>
      </c>
      <c r="F127" s="56" t="s">
        <v>9</v>
      </c>
    </row>
    <row r="128" spans="1:6">
      <c r="A128" s="61">
        <v>44217</v>
      </c>
      <c r="B128" s="60">
        <v>0.60413194444444451</v>
      </c>
      <c r="C128" s="59">
        <v>156</v>
      </c>
      <c r="D128" s="58">
        <v>34.32</v>
      </c>
      <c r="E128" s="57">
        <v>5353.92</v>
      </c>
      <c r="F128" s="56" t="s">
        <v>9</v>
      </c>
    </row>
    <row r="129" spans="1:6">
      <c r="A129" s="61">
        <v>44217</v>
      </c>
      <c r="B129" s="60">
        <v>0.6068634259259259</v>
      </c>
      <c r="C129" s="59">
        <v>124</v>
      </c>
      <c r="D129" s="58">
        <v>34.31</v>
      </c>
      <c r="E129" s="57">
        <v>4254.4400000000005</v>
      </c>
      <c r="F129" s="56" t="s">
        <v>9</v>
      </c>
    </row>
    <row r="130" spans="1:6">
      <c r="A130" s="61">
        <v>44217</v>
      </c>
      <c r="B130" s="60">
        <v>0.60876157407407405</v>
      </c>
      <c r="C130" s="59">
        <v>93</v>
      </c>
      <c r="D130" s="58">
        <v>34.299999999999997</v>
      </c>
      <c r="E130" s="57">
        <v>3189.8999999999996</v>
      </c>
      <c r="F130" s="56" t="s">
        <v>9</v>
      </c>
    </row>
    <row r="131" spans="1:6">
      <c r="A131" s="61">
        <v>44217</v>
      </c>
      <c r="B131" s="60">
        <v>0.60944444444444457</v>
      </c>
      <c r="C131" s="59">
        <v>199</v>
      </c>
      <c r="D131" s="58">
        <v>34.28</v>
      </c>
      <c r="E131" s="57">
        <v>6821.72</v>
      </c>
      <c r="F131" s="56" t="s">
        <v>9</v>
      </c>
    </row>
    <row r="132" spans="1:6">
      <c r="A132" s="61">
        <v>44217</v>
      </c>
      <c r="B132" s="60">
        <v>0.61166666666666669</v>
      </c>
      <c r="C132" s="59">
        <v>126</v>
      </c>
      <c r="D132" s="58">
        <v>34.31</v>
      </c>
      <c r="E132" s="57">
        <v>4323.0600000000004</v>
      </c>
      <c r="F132" s="56" t="s">
        <v>9</v>
      </c>
    </row>
    <row r="133" spans="1:6">
      <c r="A133" s="61">
        <v>44217</v>
      </c>
      <c r="B133" s="60">
        <v>0.61212962962962958</v>
      </c>
      <c r="C133" s="59">
        <v>110</v>
      </c>
      <c r="D133" s="58">
        <v>34.32</v>
      </c>
      <c r="E133" s="57">
        <v>3775.2</v>
      </c>
      <c r="F133" s="56" t="s">
        <v>9</v>
      </c>
    </row>
    <row r="134" spans="1:6">
      <c r="A134" s="61">
        <v>44217</v>
      </c>
      <c r="B134" s="60">
        <v>0.61351851851851846</v>
      </c>
      <c r="C134" s="59">
        <v>117</v>
      </c>
      <c r="D134" s="58">
        <v>34.32</v>
      </c>
      <c r="E134" s="57">
        <v>4015.44</v>
      </c>
      <c r="F134" s="56" t="s">
        <v>9</v>
      </c>
    </row>
    <row r="135" spans="1:6">
      <c r="A135" s="61">
        <v>44217</v>
      </c>
      <c r="B135" s="60">
        <v>0.61496527777777776</v>
      </c>
      <c r="C135" s="59">
        <v>154</v>
      </c>
      <c r="D135" s="58">
        <v>34.31</v>
      </c>
      <c r="E135" s="57">
        <v>5283.7400000000007</v>
      </c>
      <c r="F135" s="56" t="s">
        <v>9</v>
      </c>
    </row>
    <row r="136" spans="1:6">
      <c r="A136" s="61">
        <v>44217</v>
      </c>
      <c r="B136" s="60">
        <v>0.61878472222222225</v>
      </c>
      <c r="C136" s="59">
        <v>147</v>
      </c>
      <c r="D136" s="58">
        <v>34.29</v>
      </c>
      <c r="E136" s="57">
        <v>5040.63</v>
      </c>
      <c r="F136" s="56" t="s">
        <v>9</v>
      </c>
    </row>
    <row r="137" spans="1:6">
      <c r="A137" s="61">
        <v>44217</v>
      </c>
      <c r="B137" s="60">
        <v>0.61945601851851861</v>
      </c>
      <c r="C137" s="59">
        <v>103</v>
      </c>
      <c r="D137" s="58">
        <v>34.28</v>
      </c>
      <c r="E137" s="57">
        <v>3530.84</v>
      </c>
      <c r="F137" s="56" t="s">
        <v>9</v>
      </c>
    </row>
    <row r="138" spans="1:6">
      <c r="A138" s="61">
        <v>44217</v>
      </c>
      <c r="B138" s="60">
        <v>0.62057870370370372</v>
      </c>
      <c r="C138" s="59">
        <v>68</v>
      </c>
      <c r="D138" s="58">
        <v>34.270000000000003</v>
      </c>
      <c r="E138" s="57">
        <v>2330.36</v>
      </c>
      <c r="F138" s="56" t="s">
        <v>9</v>
      </c>
    </row>
    <row r="139" spans="1:6">
      <c r="A139" s="61">
        <v>44217</v>
      </c>
      <c r="B139" s="60">
        <v>0.62057870370370372</v>
      </c>
      <c r="C139" s="59">
        <v>25</v>
      </c>
      <c r="D139" s="58">
        <v>34.270000000000003</v>
      </c>
      <c r="E139" s="57">
        <v>856.75000000000011</v>
      </c>
      <c r="F139" s="56" t="s">
        <v>9</v>
      </c>
    </row>
    <row r="140" spans="1:6">
      <c r="A140" s="61">
        <v>44217</v>
      </c>
      <c r="B140" s="60">
        <v>0.62266203703703704</v>
      </c>
      <c r="C140" s="59">
        <v>118</v>
      </c>
      <c r="D140" s="58">
        <v>34.299999999999997</v>
      </c>
      <c r="E140" s="57">
        <v>4047.3999999999996</v>
      </c>
      <c r="F140" s="56" t="s">
        <v>9</v>
      </c>
    </row>
    <row r="141" spans="1:6">
      <c r="A141" s="61">
        <v>44217</v>
      </c>
      <c r="B141" s="60">
        <v>0.62405092592592604</v>
      </c>
      <c r="C141" s="59">
        <v>102</v>
      </c>
      <c r="D141" s="58">
        <v>34.31</v>
      </c>
      <c r="E141" s="57">
        <v>3499.6200000000003</v>
      </c>
      <c r="F141" s="56" t="s">
        <v>9</v>
      </c>
    </row>
    <row r="142" spans="1:6">
      <c r="A142" s="61">
        <v>44217</v>
      </c>
      <c r="B142" s="60">
        <v>0.62465277777777783</v>
      </c>
      <c r="C142" s="59">
        <v>167</v>
      </c>
      <c r="D142" s="58">
        <v>34.31</v>
      </c>
      <c r="E142" s="57">
        <v>5729.77</v>
      </c>
      <c r="F142" s="56" t="s">
        <v>9</v>
      </c>
    </row>
    <row r="143" spans="1:6">
      <c r="A143" s="61">
        <v>44217</v>
      </c>
      <c r="B143" s="60">
        <v>0.62869212962962961</v>
      </c>
      <c r="C143" s="59">
        <v>94</v>
      </c>
      <c r="D143" s="58">
        <v>34.26</v>
      </c>
      <c r="E143" s="57">
        <v>3220.4399999999996</v>
      </c>
      <c r="F143" s="56" t="s">
        <v>9</v>
      </c>
    </row>
    <row r="144" spans="1:6">
      <c r="A144" s="61">
        <v>44217</v>
      </c>
      <c r="B144" s="60">
        <v>0.62869212962962961</v>
      </c>
      <c r="C144" s="59">
        <v>50</v>
      </c>
      <c r="D144" s="58">
        <v>34.26</v>
      </c>
      <c r="E144" s="57">
        <v>1713</v>
      </c>
      <c r="F144" s="56" t="s">
        <v>9</v>
      </c>
    </row>
    <row r="145" spans="1:6">
      <c r="A145" s="61">
        <v>44217</v>
      </c>
      <c r="B145" s="60">
        <v>0.6304050925925927</v>
      </c>
      <c r="C145" s="59">
        <v>94</v>
      </c>
      <c r="D145" s="58">
        <v>34.25</v>
      </c>
      <c r="E145" s="57">
        <v>3219.5</v>
      </c>
      <c r="F145" s="56" t="s">
        <v>9</v>
      </c>
    </row>
    <row r="146" spans="1:6">
      <c r="A146" s="61">
        <v>44217</v>
      </c>
      <c r="B146" s="60">
        <v>0.63222222222222235</v>
      </c>
      <c r="C146" s="59">
        <v>53</v>
      </c>
      <c r="D146" s="58">
        <v>34.25</v>
      </c>
      <c r="E146" s="57">
        <v>1815.25</v>
      </c>
      <c r="F146" s="56" t="s">
        <v>9</v>
      </c>
    </row>
    <row r="147" spans="1:6">
      <c r="A147" s="61">
        <v>44217</v>
      </c>
      <c r="B147" s="60">
        <v>0.63222222222222235</v>
      </c>
      <c r="C147" s="59">
        <v>47</v>
      </c>
      <c r="D147" s="58">
        <v>34.25</v>
      </c>
      <c r="E147" s="57">
        <v>1609.75</v>
      </c>
      <c r="F147" s="56" t="s">
        <v>9</v>
      </c>
    </row>
    <row r="148" spans="1:6">
      <c r="A148" s="61">
        <v>44217</v>
      </c>
      <c r="B148" s="60">
        <v>0.63667824074074086</v>
      </c>
      <c r="C148" s="59">
        <v>160</v>
      </c>
      <c r="D148" s="58">
        <v>34.28</v>
      </c>
      <c r="E148" s="57">
        <v>5484.8</v>
      </c>
      <c r="F148" s="56" t="s">
        <v>9</v>
      </c>
    </row>
    <row r="149" spans="1:6">
      <c r="A149" s="61">
        <v>44217</v>
      </c>
      <c r="B149" s="60">
        <v>0.63878472222222216</v>
      </c>
      <c r="C149" s="59">
        <v>27</v>
      </c>
      <c r="D149" s="58">
        <v>34.24</v>
      </c>
      <c r="E149" s="57">
        <v>924.48</v>
      </c>
      <c r="F149" s="56" t="s">
        <v>9</v>
      </c>
    </row>
    <row r="150" spans="1:6">
      <c r="A150" s="61">
        <v>44217</v>
      </c>
      <c r="B150" s="60">
        <v>0.63878472222222216</v>
      </c>
      <c r="C150" s="59">
        <v>156</v>
      </c>
      <c r="D150" s="58">
        <v>34.24</v>
      </c>
      <c r="E150" s="57">
        <v>5341.4400000000005</v>
      </c>
      <c r="F150" s="56" t="s">
        <v>9</v>
      </c>
    </row>
    <row r="151" spans="1:6">
      <c r="A151" s="61">
        <v>44217</v>
      </c>
      <c r="B151" s="60">
        <v>0.6419097222222222</v>
      </c>
      <c r="C151" s="59">
        <v>104</v>
      </c>
      <c r="D151" s="58">
        <v>34.26</v>
      </c>
      <c r="E151" s="57">
        <v>3563.04</v>
      </c>
      <c r="F151" s="56" t="s">
        <v>9</v>
      </c>
    </row>
    <row r="152" spans="1:6">
      <c r="A152" s="61">
        <v>44217</v>
      </c>
      <c r="B152" s="60">
        <v>0.64381944444444439</v>
      </c>
      <c r="C152" s="59">
        <v>117</v>
      </c>
      <c r="D152" s="58">
        <v>34.270000000000003</v>
      </c>
      <c r="E152" s="57">
        <v>4009.59</v>
      </c>
      <c r="F152" s="56" t="s">
        <v>9</v>
      </c>
    </row>
    <row r="153" spans="1:6">
      <c r="A153" s="61">
        <v>44217</v>
      </c>
      <c r="B153" s="60">
        <v>0.64488425925925918</v>
      </c>
      <c r="C153" s="59">
        <v>35</v>
      </c>
      <c r="D153" s="58">
        <v>34.25</v>
      </c>
      <c r="E153" s="57">
        <v>1198.75</v>
      </c>
      <c r="F153" s="56" t="s">
        <v>9</v>
      </c>
    </row>
    <row r="154" spans="1:6">
      <c r="A154" s="61">
        <v>44217</v>
      </c>
      <c r="B154" s="60">
        <v>0.64488425925925918</v>
      </c>
      <c r="C154" s="59">
        <v>69</v>
      </c>
      <c r="D154" s="58">
        <v>34.25</v>
      </c>
      <c r="E154" s="57">
        <v>2363.25</v>
      </c>
      <c r="F154" s="56" t="s">
        <v>9</v>
      </c>
    </row>
    <row r="155" spans="1:6">
      <c r="A155" s="61">
        <v>44217</v>
      </c>
      <c r="B155" s="60">
        <v>0.64731481481481479</v>
      </c>
      <c r="C155" s="59">
        <v>37</v>
      </c>
      <c r="D155" s="58">
        <v>34.29</v>
      </c>
      <c r="E155" s="57">
        <v>1268.73</v>
      </c>
      <c r="F155" s="56" t="s">
        <v>9</v>
      </c>
    </row>
    <row r="156" spans="1:6">
      <c r="A156" s="61">
        <v>44217</v>
      </c>
      <c r="B156" s="60">
        <v>0.64731481481481479</v>
      </c>
      <c r="C156" s="59">
        <v>101</v>
      </c>
      <c r="D156" s="58">
        <v>34.29</v>
      </c>
      <c r="E156" s="57">
        <v>3463.29</v>
      </c>
      <c r="F156" s="56" t="s">
        <v>9</v>
      </c>
    </row>
    <row r="157" spans="1:6">
      <c r="A157" s="61">
        <v>44217</v>
      </c>
      <c r="B157" s="60">
        <v>0.64837962962962958</v>
      </c>
      <c r="C157" s="59">
        <v>156</v>
      </c>
      <c r="D157" s="58">
        <v>34.25</v>
      </c>
      <c r="E157" s="57">
        <v>5343</v>
      </c>
      <c r="F157" s="56" t="s">
        <v>9</v>
      </c>
    </row>
    <row r="158" spans="1:6">
      <c r="A158" s="61">
        <v>44217</v>
      </c>
      <c r="B158" s="60">
        <v>0.64966435185185178</v>
      </c>
      <c r="C158" s="59">
        <v>109</v>
      </c>
      <c r="D158" s="58">
        <v>34.25</v>
      </c>
      <c r="E158" s="57">
        <v>3733.25</v>
      </c>
      <c r="F158" s="56" t="s">
        <v>9</v>
      </c>
    </row>
    <row r="159" spans="1:6">
      <c r="A159" s="61">
        <v>44217</v>
      </c>
      <c r="B159" s="60">
        <v>0.65092592592592602</v>
      </c>
      <c r="C159" s="59">
        <v>100</v>
      </c>
      <c r="D159" s="58">
        <v>34.22</v>
      </c>
      <c r="E159" s="57">
        <v>3422</v>
      </c>
      <c r="F159" s="56" t="s">
        <v>9</v>
      </c>
    </row>
    <row r="160" spans="1:6">
      <c r="A160" s="61">
        <v>44217</v>
      </c>
      <c r="B160" s="60">
        <v>0.65201388888888889</v>
      </c>
      <c r="C160" s="59">
        <v>112</v>
      </c>
      <c r="D160" s="58">
        <v>34.19</v>
      </c>
      <c r="E160" s="57">
        <v>3829.2799999999997</v>
      </c>
      <c r="F160" s="56" t="s">
        <v>9</v>
      </c>
    </row>
    <row r="161" spans="1:6">
      <c r="A161" s="61">
        <v>44217</v>
      </c>
      <c r="B161" s="60">
        <v>0.65201388888888889</v>
      </c>
      <c r="C161" s="59">
        <v>38</v>
      </c>
      <c r="D161" s="58">
        <v>34.19</v>
      </c>
      <c r="E161" s="57">
        <v>1299.2199999999998</v>
      </c>
      <c r="F161" s="56" t="s">
        <v>9</v>
      </c>
    </row>
    <row r="162" spans="1:6">
      <c r="A162" s="61">
        <v>44217</v>
      </c>
      <c r="B162" s="60">
        <v>0.65405092592592595</v>
      </c>
      <c r="C162" s="59">
        <v>104</v>
      </c>
      <c r="D162" s="58">
        <v>34.18</v>
      </c>
      <c r="E162" s="57">
        <v>3554.72</v>
      </c>
      <c r="F162" s="56" t="s">
        <v>9</v>
      </c>
    </row>
    <row r="163" spans="1:6">
      <c r="A163" s="61">
        <v>44217</v>
      </c>
      <c r="B163" s="60">
        <v>0.65490740740740738</v>
      </c>
      <c r="C163" s="59">
        <v>123</v>
      </c>
      <c r="D163" s="58">
        <v>34.21</v>
      </c>
      <c r="E163" s="57">
        <v>4207.83</v>
      </c>
      <c r="F163" s="56" t="s">
        <v>9</v>
      </c>
    </row>
    <row r="164" spans="1:6">
      <c r="A164" s="61">
        <v>44217</v>
      </c>
      <c r="B164" s="60">
        <v>0.65778935185185183</v>
      </c>
      <c r="C164" s="59">
        <v>58</v>
      </c>
      <c r="D164" s="58">
        <v>34.22</v>
      </c>
      <c r="E164" s="57">
        <v>1984.76</v>
      </c>
      <c r="F164" s="56" t="s">
        <v>9</v>
      </c>
    </row>
    <row r="165" spans="1:6">
      <c r="A165" s="61">
        <v>44217</v>
      </c>
      <c r="B165" s="60">
        <v>0.65831018518518514</v>
      </c>
      <c r="C165" s="59">
        <v>200</v>
      </c>
      <c r="D165" s="58">
        <v>34.200000000000003</v>
      </c>
      <c r="E165" s="57">
        <v>6840.0000000000009</v>
      </c>
      <c r="F165" s="56" t="s">
        <v>9</v>
      </c>
    </row>
    <row r="166" spans="1:6">
      <c r="A166" s="61">
        <v>44217</v>
      </c>
      <c r="B166" s="60">
        <v>0.66113425925925939</v>
      </c>
      <c r="C166" s="59">
        <v>44</v>
      </c>
      <c r="D166" s="58">
        <v>34.17</v>
      </c>
      <c r="E166" s="57">
        <v>1503.48</v>
      </c>
      <c r="F166" s="56" t="s">
        <v>9</v>
      </c>
    </row>
    <row r="167" spans="1:6">
      <c r="A167" s="61">
        <v>44217</v>
      </c>
      <c r="B167" s="60">
        <v>0.66156249999999994</v>
      </c>
      <c r="C167" s="59">
        <v>119</v>
      </c>
      <c r="D167" s="58">
        <v>34.17</v>
      </c>
      <c r="E167" s="57">
        <v>4066.23</v>
      </c>
      <c r="F167" s="56" t="s">
        <v>9</v>
      </c>
    </row>
    <row r="168" spans="1:6">
      <c r="A168" s="61">
        <v>44217</v>
      </c>
      <c r="B168" s="60">
        <v>0.66184027777777776</v>
      </c>
      <c r="C168" s="59">
        <v>35</v>
      </c>
      <c r="D168" s="58">
        <v>34.15</v>
      </c>
      <c r="E168" s="57">
        <v>1195.25</v>
      </c>
      <c r="F168" s="56" t="s">
        <v>9</v>
      </c>
    </row>
    <row r="169" spans="1:6">
      <c r="A169" s="61">
        <v>44217</v>
      </c>
      <c r="B169" s="60">
        <v>0.66184027777777776</v>
      </c>
      <c r="C169" s="59">
        <v>91</v>
      </c>
      <c r="D169" s="58">
        <v>34.15</v>
      </c>
      <c r="E169" s="57">
        <v>3107.65</v>
      </c>
      <c r="F169" s="56" t="s">
        <v>9</v>
      </c>
    </row>
    <row r="170" spans="1:6">
      <c r="A170" s="61">
        <v>44217</v>
      </c>
      <c r="B170" s="60">
        <v>0.6672569444444445</v>
      </c>
      <c r="C170" s="59">
        <v>93</v>
      </c>
      <c r="D170" s="58">
        <v>34.26</v>
      </c>
      <c r="E170" s="57">
        <v>3186.18</v>
      </c>
      <c r="F170" s="56" t="s">
        <v>9</v>
      </c>
    </row>
    <row r="171" spans="1:6">
      <c r="A171" s="61">
        <v>44217</v>
      </c>
      <c r="B171" s="60">
        <v>0.6672569444444445</v>
      </c>
      <c r="C171" s="59">
        <v>160</v>
      </c>
      <c r="D171" s="58">
        <v>34.26</v>
      </c>
      <c r="E171" s="57">
        <v>5481.5999999999995</v>
      </c>
      <c r="F171" s="56" t="s">
        <v>9</v>
      </c>
    </row>
    <row r="172" spans="1:6">
      <c r="A172" s="61">
        <v>44217</v>
      </c>
      <c r="B172" s="60">
        <v>0.6672569444444445</v>
      </c>
      <c r="C172" s="59">
        <v>64</v>
      </c>
      <c r="D172" s="58">
        <v>34.26</v>
      </c>
      <c r="E172" s="57">
        <v>2192.64</v>
      </c>
      <c r="F172" s="56" t="s">
        <v>9</v>
      </c>
    </row>
    <row r="173" spans="1:6">
      <c r="A173" s="61">
        <v>44217</v>
      </c>
      <c r="B173" s="60">
        <v>0.66958333333333331</v>
      </c>
      <c r="C173" s="59">
        <v>100</v>
      </c>
      <c r="D173" s="58">
        <v>34.29</v>
      </c>
      <c r="E173" s="57">
        <v>3429</v>
      </c>
      <c r="F173" s="56" t="s">
        <v>9</v>
      </c>
    </row>
    <row r="174" spans="1:6">
      <c r="A174" s="61">
        <v>44217</v>
      </c>
      <c r="B174" s="60">
        <v>0.66958333333333331</v>
      </c>
      <c r="C174" s="59">
        <v>21</v>
      </c>
      <c r="D174" s="58">
        <v>34.29</v>
      </c>
      <c r="E174" s="57">
        <v>720.09</v>
      </c>
      <c r="F174" s="56" t="s">
        <v>9</v>
      </c>
    </row>
    <row r="175" spans="1:6">
      <c r="A175" s="61">
        <v>44217</v>
      </c>
      <c r="B175" s="60">
        <v>0.66994212962962962</v>
      </c>
      <c r="C175" s="59">
        <v>98</v>
      </c>
      <c r="D175" s="58">
        <v>34.29</v>
      </c>
      <c r="E175" s="57">
        <v>3360.42</v>
      </c>
      <c r="F175" s="56" t="s">
        <v>9</v>
      </c>
    </row>
    <row r="176" spans="1:6">
      <c r="A176" s="61">
        <v>44217</v>
      </c>
      <c r="B176" s="60">
        <v>0.67118055555555545</v>
      </c>
      <c r="C176" s="59">
        <v>7</v>
      </c>
      <c r="D176" s="58">
        <v>34.26</v>
      </c>
      <c r="E176" s="57">
        <v>239.82</v>
      </c>
      <c r="F176" s="56" t="s">
        <v>9</v>
      </c>
    </row>
    <row r="177" spans="1:6">
      <c r="A177" s="61">
        <v>44217</v>
      </c>
      <c r="B177" s="60">
        <v>0.67134259259259255</v>
      </c>
      <c r="C177" s="59">
        <v>35</v>
      </c>
      <c r="D177" s="58">
        <v>34.26</v>
      </c>
      <c r="E177" s="57">
        <v>1199.0999999999999</v>
      </c>
      <c r="F177" s="56" t="s">
        <v>9</v>
      </c>
    </row>
    <row r="178" spans="1:6">
      <c r="A178" s="61">
        <v>44217</v>
      </c>
      <c r="B178" s="60">
        <v>0.67134259259259255</v>
      </c>
      <c r="C178" s="59">
        <v>133</v>
      </c>
      <c r="D178" s="58">
        <v>34.26</v>
      </c>
      <c r="E178" s="57">
        <v>4556.58</v>
      </c>
      <c r="F178" s="56" t="s">
        <v>9</v>
      </c>
    </row>
    <row r="179" spans="1:6">
      <c r="A179" s="61">
        <v>44217</v>
      </c>
      <c r="B179" s="60">
        <v>0.67134259259259255</v>
      </c>
      <c r="C179" s="59">
        <v>25</v>
      </c>
      <c r="D179" s="58">
        <v>34.26</v>
      </c>
      <c r="E179" s="57">
        <v>856.5</v>
      </c>
      <c r="F179" s="56" t="s">
        <v>9</v>
      </c>
    </row>
    <row r="180" spans="1:6">
      <c r="A180" s="61">
        <v>44217</v>
      </c>
      <c r="B180" s="60">
        <v>0.67383101851851845</v>
      </c>
      <c r="C180" s="59">
        <v>203</v>
      </c>
      <c r="D180" s="58">
        <v>34.25</v>
      </c>
      <c r="E180" s="57">
        <v>6952.75</v>
      </c>
      <c r="F180" s="56" t="s">
        <v>9</v>
      </c>
    </row>
    <row r="181" spans="1:6">
      <c r="A181" s="61">
        <v>44217</v>
      </c>
      <c r="B181" s="60">
        <v>0.67662037037037048</v>
      </c>
      <c r="C181" s="59">
        <v>45</v>
      </c>
      <c r="D181" s="58">
        <v>34.24</v>
      </c>
      <c r="E181" s="57">
        <v>1540.8000000000002</v>
      </c>
      <c r="F181" s="56" t="s">
        <v>9</v>
      </c>
    </row>
    <row r="182" spans="1:6">
      <c r="A182" s="61">
        <v>44217</v>
      </c>
      <c r="B182" s="60">
        <v>0.67662037037037048</v>
      </c>
      <c r="C182" s="59">
        <v>69</v>
      </c>
      <c r="D182" s="58">
        <v>34.24</v>
      </c>
      <c r="E182" s="57">
        <v>2362.56</v>
      </c>
      <c r="F182" s="56" t="s">
        <v>9</v>
      </c>
    </row>
    <row r="183" spans="1:6">
      <c r="A183" s="61">
        <v>44217</v>
      </c>
      <c r="B183" s="60">
        <v>0.67839120370370365</v>
      </c>
      <c r="C183" s="59">
        <v>23</v>
      </c>
      <c r="D183" s="58">
        <v>34.28</v>
      </c>
      <c r="E183" s="57">
        <v>788.44</v>
      </c>
      <c r="F183" s="56" t="s">
        <v>9</v>
      </c>
    </row>
    <row r="184" spans="1:6">
      <c r="A184" s="61">
        <v>44217</v>
      </c>
      <c r="B184" s="60">
        <v>0.67839120370370365</v>
      </c>
      <c r="C184" s="59">
        <v>46</v>
      </c>
      <c r="D184" s="58">
        <v>34.28</v>
      </c>
      <c r="E184" s="57">
        <v>1576.88</v>
      </c>
      <c r="F184" s="56" t="s">
        <v>9</v>
      </c>
    </row>
    <row r="185" spans="1:6">
      <c r="A185" s="61">
        <v>44217</v>
      </c>
      <c r="B185" s="60">
        <v>0.67839120370370365</v>
      </c>
      <c r="C185" s="59">
        <v>72</v>
      </c>
      <c r="D185" s="58">
        <v>34.28</v>
      </c>
      <c r="E185" s="57">
        <v>2468.16</v>
      </c>
      <c r="F185" s="56" t="s">
        <v>9</v>
      </c>
    </row>
    <row r="186" spans="1:6">
      <c r="A186" s="61">
        <v>44217</v>
      </c>
      <c r="B186" s="60">
        <v>0.68021990740740745</v>
      </c>
      <c r="C186" s="59">
        <v>93</v>
      </c>
      <c r="D186" s="58">
        <v>34.32</v>
      </c>
      <c r="E186" s="57">
        <v>3191.76</v>
      </c>
      <c r="F186" s="56" t="s">
        <v>9</v>
      </c>
    </row>
    <row r="187" spans="1:6">
      <c r="A187" s="61">
        <v>44217</v>
      </c>
      <c r="B187" s="60">
        <v>0.68108796296296292</v>
      </c>
      <c r="C187" s="59">
        <v>126</v>
      </c>
      <c r="D187" s="58">
        <v>34.28</v>
      </c>
      <c r="E187" s="57">
        <v>4319.28</v>
      </c>
      <c r="F187" s="56" t="s">
        <v>9</v>
      </c>
    </row>
    <row r="188" spans="1:6">
      <c r="A188" s="61">
        <v>44217</v>
      </c>
      <c r="B188" s="60">
        <v>0.68285879629629631</v>
      </c>
      <c r="C188" s="59">
        <v>101</v>
      </c>
      <c r="D188" s="58">
        <v>34.26</v>
      </c>
      <c r="E188" s="57">
        <v>3460.2599999999998</v>
      </c>
      <c r="F188" s="56" t="s">
        <v>9</v>
      </c>
    </row>
    <row r="189" spans="1:6">
      <c r="A189" s="61">
        <v>44217</v>
      </c>
      <c r="B189" s="60">
        <v>0.68394675925925918</v>
      </c>
      <c r="C189" s="59">
        <v>94</v>
      </c>
      <c r="D189" s="58">
        <v>34.26</v>
      </c>
      <c r="E189" s="57">
        <v>3220.4399999999996</v>
      </c>
      <c r="F189" s="56" t="s">
        <v>9</v>
      </c>
    </row>
    <row r="190" spans="1:6">
      <c r="A190" s="61">
        <v>44217</v>
      </c>
      <c r="B190" s="60">
        <v>0.68525462962962969</v>
      </c>
      <c r="C190" s="59">
        <v>38</v>
      </c>
      <c r="D190" s="58">
        <v>34.26</v>
      </c>
      <c r="E190" s="57">
        <v>1301.8799999999999</v>
      </c>
      <c r="F190" s="56" t="s">
        <v>9</v>
      </c>
    </row>
    <row r="191" spans="1:6">
      <c r="A191" s="61">
        <v>44217</v>
      </c>
      <c r="B191" s="60">
        <v>0.68525462962962969</v>
      </c>
      <c r="C191" s="59">
        <v>78</v>
      </c>
      <c r="D191" s="58">
        <v>34.26</v>
      </c>
      <c r="E191" s="57">
        <v>2672.2799999999997</v>
      </c>
      <c r="F191" s="56" t="s">
        <v>9</v>
      </c>
    </row>
    <row r="192" spans="1:6">
      <c r="A192" s="61">
        <v>44217</v>
      </c>
      <c r="B192" s="60">
        <v>0.68680555555555545</v>
      </c>
      <c r="C192" s="59">
        <v>93</v>
      </c>
      <c r="D192" s="58">
        <v>34.299999999999997</v>
      </c>
      <c r="E192" s="57">
        <v>3189.8999999999996</v>
      </c>
      <c r="F192" s="56" t="s">
        <v>9</v>
      </c>
    </row>
    <row r="193" spans="1:6">
      <c r="A193" s="61">
        <v>44217</v>
      </c>
      <c r="B193" s="60">
        <v>0.68791666666666662</v>
      </c>
      <c r="C193" s="59">
        <v>13</v>
      </c>
      <c r="D193" s="58">
        <v>34.32</v>
      </c>
      <c r="E193" s="57">
        <v>446.16</v>
      </c>
      <c r="F193" s="56" t="s">
        <v>9</v>
      </c>
    </row>
    <row r="194" spans="1:6">
      <c r="A194" s="61">
        <v>44217</v>
      </c>
      <c r="B194" s="60">
        <v>0.68791666666666662</v>
      </c>
      <c r="C194" s="59">
        <v>61</v>
      </c>
      <c r="D194" s="58">
        <v>34.32</v>
      </c>
      <c r="E194" s="57">
        <v>2093.52</v>
      </c>
      <c r="F194" s="56" t="s">
        <v>9</v>
      </c>
    </row>
    <row r="195" spans="1:6">
      <c r="A195" s="61">
        <v>44217</v>
      </c>
      <c r="B195" s="60">
        <v>0.68791666666666662</v>
      </c>
      <c r="C195" s="59">
        <v>66</v>
      </c>
      <c r="D195" s="58">
        <v>34.32</v>
      </c>
      <c r="E195" s="57">
        <v>2265.12</v>
      </c>
      <c r="F195" s="56" t="s">
        <v>9</v>
      </c>
    </row>
    <row r="196" spans="1:6">
      <c r="A196" s="61">
        <v>44217</v>
      </c>
      <c r="B196" s="60">
        <v>0.68967592592592586</v>
      </c>
      <c r="C196" s="59">
        <v>127</v>
      </c>
      <c r="D196" s="58">
        <v>34.26</v>
      </c>
      <c r="E196" s="57">
        <v>4351.0199999999995</v>
      </c>
      <c r="F196" s="56" t="s">
        <v>9</v>
      </c>
    </row>
    <row r="197" spans="1:6">
      <c r="A197" s="61">
        <v>44217</v>
      </c>
      <c r="B197" s="60">
        <v>0.69082175925925915</v>
      </c>
      <c r="C197" s="59">
        <v>16</v>
      </c>
      <c r="D197" s="58">
        <v>34.26</v>
      </c>
      <c r="E197" s="57">
        <v>548.16</v>
      </c>
      <c r="F197" s="56" t="s">
        <v>9</v>
      </c>
    </row>
    <row r="198" spans="1:6">
      <c r="A198" s="61">
        <v>44217</v>
      </c>
      <c r="B198" s="60">
        <v>0.69082175925925915</v>
      </c>
      <c r="C198" s="59">
        <v>58</v>
      </c>
      <c r="D198" s="58">
        <v>34.26</v>
      </c>
      <c r="E198" s="57">
        <v>1987.08</v>
      </c>
      <c r="F198" s="56" t="s">
        <v>9</v>
      </c>
    </row>
    <row r="199" spans="1:6">
      <c r="A199" s="61">
        <v>44217</v>
      </c>
      <c r="B199" s="60">
        <v>0.69082175925925915</v>
      </c>
      <c r="C199" s="59">
        <v>21</v>
      </c>
      <c r="D199" s="58">
        <v>34.26</v>
      </c>
      <c r="E199" s="57">
        <v>719.45999999999992</v>
      </c>
      <c r="F199" s="56" t="s">
        <v>9</v>
      </c>
    </row>
    <row r="200" spans="1:6">
      <c r="A200" s="61">
        <v>44217</v>
      </c>
      <c r="B200" s="60">
        <v>0.69155092592592593</v>
      </c>
      <c r="C200" s="59">
        <v>83</v>
      </c>
      <c r="D200" s="58">
        <v>34.24</v>
      </c>
      <c r="E200" s="57">
        <v>2841.92</v>
      </c>
      <c r="F200" s="56" t="s">
        <v>9</v>
      </c>
    </row>
    <row r="201" spans="1:6">
      <c r="A201" s="61">
        <v>44217</v>
      </c>
      <c r="B201" s="60">
        <v>0.69155092592592593</v>
      </c>
      <c r="C201" s="59">
        <v>11</v>
      </c>
      <c r="D201" s="58">
        <v>34.24</v>
      </c>
      <c r="E201" s="57">
        <v>376.64000000000004</v>
      </c>
      <c r="F201" s="56" t="s">
        <v>9</v>
      </c>
    </row>
    <row r="202" spans="1:6">
      <c r="A202" s="61">
        <v>44217</v>
      </c>
      <c r="B202" s="60">
        <v>0.69374999999999998</v>
      </c>
      <c r="C202" s="59">
        <v>174</v>
      </c>
      <c r="D202" s="58">
        <v>34.229999999999997</v>
      </c>
      <c r="E202" s="57">
        <v>5956.0199999999995</v>
      </c>
      <c r="F202" s="56" t="s">
        <v>9</v>
      </c>
    </row>
    <row r="203" spans="1:6">
      <c r="A203" s="61">
        <v>44217</v>
      </c>
      <c r="B203" s="60">
        <v>0.69569444444444439</v>
      </c>
      <c r="C203" s="59">
        <v>103</v>
      </c>
      <c r="D203" s="58">
        <v>34.229999999999997</v>
      </c>
      <c r="E203" s="57">
        <v>3525.6899999999996</v>
      </c>
      <c r="F203" s="56" t="s">
        <v>9</v>
      </c>
    </row>
    <row r="204" spans="1:6">
      <c r="A204" s="61">
        <v>44217</v>
      </c>
      <c r="B204" s="60">
        <v>0.69862268518518522</v>
      </c>
      <c r="C204" s="59">
        <v>175</v>
      </c>
      <c r="D204" s="58">
        <v>34.22</v>
      </c>
      <c r="E204" s="57">
        <v>5988.5</v>
      </c>
      <c r="F204" s="56" t="s">
        <v>9</v>
      </c>
    </row>
    <row r="205" spans="1:6">
      <c r="A205" s="61">
        <v>44217</v>
      </c>
      <c r="B205" s="60">
        <v>0.70077546296296289</v>
      </c>
      <c r="C205" s="59">
        <v>112</v>
      </c>
      <c r="D205" s="58">
        <v>34.24</v>
      </c>
      <c r="E205" s="57">
        <v>3834.88</v>
      </c>
      <c r="F205" s="56" t="s">
        <v>9</v>
      </c>
    </row>
    <row r="206" spans="1:6">
      <c r="A206" s="61">
        <v>44217</v>
      </c>
      <c r="B206" s="60">
        <v>0.70077546296296289</v>
      </c>
      <c r="C206" s="59">
        <v>104</v>
      </c>
      <c r="D206" s="58">
        <v>34.24</v>
      </c>
      <c r="E206" s="57">
        <v>3560.96</v>
      </c>
      <c r="F206" s="56" t="s">
        <v>9</v>
      </c>
    </row>
    <row r="207" spans="1:6">
      <c r="A207" s="61">
        <v>44217</v>
      </c>
      <c r="B207" s="60">
        <v>0.70187500000000014</v>
      </c>
      <c r="C207" s="59">
        <v>58</v>
      </c>
      <c r="D207" s="58">
        <v>34.229999999999997</v>
      </c>
      <c r="E207" s="57">
        <v>1985.34</v>
      </c>
      <c r="F207" s="56" t="s">
        <v>9</v>
      </c>
    </row>
    <row r="208" spans="1:6">
      <c r="A208" s="61">
        <v>44217</v>
      </c>
      <c r="B208" s="60">
        <v>0.70187500000000014</v>
      </c>
      <c r="C208" s="59">
        <v>95</v>
      </c>
      <c r="D208" s="58">
        <v>34.229999999999997</v>
      </c>
      <c r="E208" s="57">
        <v>3251.85</v>
      </c>
      <c r="F208" s="56" t="s">
        <v>9</v>
      </c>
    </row>
    <row r="209" spans="1:6">
      <c r="A209" s="61">
        <v>44217</v>
      </c>
      <c r="B209" s="60">
        <v>0.70412037037037045</v>
      </c>
      <c r="C209" s="59">
        <v>103</v>
      </c>
      <c r="D209" s="58">
        <v>34.28</v>
      </c>
      <c r="E209" s="57">
        <v>3530.84</v>
      </c>
      <c r="F209" s="56" t="s">
        <v>9</v>
      </c>
    </row>
    <row r="210" spans="1:6">
      <c r="A210" s="61">
        <v>44217</v>
      </c>
      <c r="B210" s="60">
        <v>0.70747685185185194</v>
      </c>
      <c r="C210" s="59">
        <v>146</v>
      </c>
      <c r="D210" s="58">
        <v>34.29</v>
      </c>
      <c r="E210" s="57">
        <v>5006.34</v>
      </c>
      <c r="F210" s="56" t="s">
        <v>9</v>
      </c>
    </row>
    <row r="211" spans="1:6">
      <c r="A211" s="61">
        <v>44217</v>
      </c>
      <c r="B211" s="60">
        <v>0.70747685185185194</v>
      </c>
      <c r="C211" s="59">
        <v>112</v>
      </c>
      <c r="D211" s="58">
        <v>34.29</v>
      </c>
      <c r="E211" s="57">
        <v>3840.48</v>
      </c>
      <c r="F211" s="56" t="s">
        <v>9</v>
      </c>
    </row>
    <row r="212" spans="1:6">
      <c r="A212" s="61">
        <v>44217</v>
      </c>
      <c r="B212" s="60">
        <v>0.70747685185185194</v>
      </c>
      <c r="C212" s="59">
        <v>109</v>
      </c>
      <c r="D212" s="58">
        <v>34.29</v>
      </c>
      <c r="E212" s="57">
        <v>3737.61</v>
      </c>
      <c r="F212" s="56" t="s">
        <v>9</v>
      </c>
    </row>
    <row r="213" spans="1:6">
      <c r="A213" s="61">
        <v>44217</v>
      </c>
      <c r="B213" s="60">
        <v>0.70833333333333337</v>
      </c>
      <c r="C213" s="59">
        <v>106</v>
      </c>
      <c r="D213" s="58">
        <v>34.29</v>
      </c>
      <c r="E213" s="57">
        <v>3634.74</v>
      </c>
      <c r="F213" s="56" t="s">
        <v>9</v>
      </c>
    </row>
    <row r="214" spans="1:6">
      <c r="A214" s="61">
        <v>44217</v>
      </c>
      <c r="B214" s="60">
        <v>0.70929398148148148</v>
      </c>
      <c r="C214" s="59">
        <v>7</v>
      </c>
      <c r="D214" s="58">
        <v>34.28</v>
      </c>
      <c r="E214" s="57">
        <v>239.96</v>
      </c>
      <c r="F214" s="56" t="s">
        <v>9</v>
      </c>
    </row>
    <row r="215" spans="1:6">
      <c r="A215" s="61">
        <v>44217</v>
      </c>
      <c r="B215" s="60">
        <v>0.70929398148148148</v>
      </c>
      <c r="C215" s="59">
        <v>100</v>
      </c>
      <c r="D215" s="58">
        <v>34.28</v>
      </c>
      <c r="E215" s="57">
        <v>3428</v>
      </c>
      <c r="F215" s="56" t="s">
        <v>9</v>
      </c>
    </row>
    <row r="216" spans="1:6">
      <c r="A216" s="61">
        <v>44217</v>
      </c>
      <c r="B216" s="60">
        <v>0.71141203703703704</v>
      </c>
      <c r="C216" s="59">
        <v>31</v>
      </c>
      <c r="D216" s="58">
        <v>34.26</v>
      </c>
      <c r="E216" s="57">
        <v>1062.06</v>
      </c>
      <c r="F216" s="56" t="s">
        <v>9</v>
      </c>
    </row>
    <row r="217" spans="1:6">
      <c r="A217" s="61">
        <v>44217</v>
      </c>
      <c r="B217" s="60">
        <v>0.71141203703703704</v>
      </c>
      <c r="C217" s="59">
        <v>175</v>
      </c>
      <c r="D217" s="58">
        <v>34.26</v>
      </c>
      <c r="E217" s="57">
        <v>5995.5</v>
      </c>
      <c r="F217" s="56" t="s">
        <v>9</v>
      </c>
    </row>
    <row r="218" spans="1:6">
      <c r="A218" s="61">
        <v>44217</v>
      </c>
      <c r="B218" s="60">
        <v>0.71288194444444442</v>
      </c>
      <c r="C218" s="59">
        <v>70</v>
      </c>
      <c r="D218" s="58">
        <v>34.24</v>
      </c>
      <c r="E218" s="57">
        <v>2396.8000000000002</v>
      </c>
      <c r="F218" s="56" t="s">
        <v>9</v>
      </c>
    </row>
    <row r="219" spans="1:6">
      <c r="A219" s="61">
        <v>44217</v>
      </c>
      <c r="B219" s="60">
        <v>0.71288194444444442</v>
      </c>
      <c r="C219" s="59">
        <v>129</v>
      </c>
      <c r="D219" s="58">
        <v>34.24</v>
      </c>
      <c r="E219" s="57">
        <v>4416.96</v>
      </c>
      <c r="F219" s="56" t="s">
        <v>9</v>
      </c>
    </row>
    <row r="220" spans="1:6">
      <c r="A220" s="61">
        <v>44217</v>
      </c>
      <c r="B220" s="60">
        <v>0.7144907407407407</v>
      </c>
      <c r="C220" s="59">
        <v>97</v>
      </c>
      <c r="D220" s="58">
        <v>34.229999999999997</v>
      </c>
      <c r="E220" s="57">
        <v>3320.3099999999995</v>
      </c>
      <c r="F220" s="56" t="s">
        <v>9</v>
      </c>
    </row>
    <row r="221" spans="1:6">
      <c r="A221" s="61">
        <v>44217</v>
      </c>
      <c r="B221" s="60">
        <v>0.71667824074074071</v>
      </c>
      <c r="C221" s="59">
        <v>163</v>
      </c>
      <c r="D221" s="58">
        <v>34.229999999999997</v>
      </c>
      <c r="E221" s="57">
        <v>5579.49</v>
      </c>
      <c r="F221" s="56" t="s">
        <v>9</v>
      </c>
    </row>
    <row r="222" spans="1:6">
      <c r="A222" s="61">
        <v>44217</v>
      </c>
      <c r="B222" s="60">
        <v>0.71837962962962953</v>
      </c>
      <c r="C222" s="59">
        <v>135</v>
      </c>
      <c r="D222" s="58">
        <v>34.229999999999997</v>
      </c>
      <c r="E222" s="57">
        <v>4621.0499999999993</v>
      </c>
      <c r="F222" s="56" t="s">
        <v>9</v>
      </c>
    </row>
    <row r="223" spans="1:6">
      <c r="A223" s="61">
        <v>44217</v>
      </c>
      <c r="B223" s="60">
        <v>0.71912037037037047</v>
      </c>
      <c r="C223" s="59">
        <v>110</v>
      </c>
      <c r="D223" s="58">
        <v>34.24</v>
      </c>
      <c r="E223" s="57">
        <v>3766.4</v>
      </c>
      <c r="F223" s="56" t="s">
        <v>9</v>
      </c>
    </row>
    <row r="224" spans="1:6">
      <c r="A224" s="61">
        <v>44217</v>
      </c>
      <c r="B224" s="60">
        <v>0.72060185185185188</v>
      </c>
      <c r="C224" s="59">
        <v>79</v>
      </c>
      <c r="D224" s="58">
        <v>34.24</v>
      </c>
      <c r="E224" s="57">
        <v>2704.96</v>
      </c>
      <c r="F224" s="56" t="s">
        <v>9</v>
      </c>
    </row>
    <row r="225" spans="1:6">
      <c r="A225" s="61">
        <v>44217</v>
      </c>
      <c r="B225" s="60">
        <v>0.72060185185185188</v>
      </c>
      <c r="C225" s="59">
        <v>67</v>
      </c>
      <c r="D225" s="58">
        <v>34.24</v>
      </c>
      <c r="E225" s="57">
        <v>2294.08</v>
      </c>
      <c r="F225" s="56" t="s">
        <v>9</v>
      </c>
    </row>
    <row r="226" spans="1:6">
      <c r="A226" s="61">
        <v>44217</v>
      </c>
      <c r="B226" s="60">
        <v>0.72232638888888889</v>
      </c>
      <c r="C226" s="59">
        <v>127</v>
      </c>
      <c r="D226" s="58">
        <v>34.24</v>
      </c>
      <c r="E226" s="57">
        <v>4348.4800000000005</v>
      </c>
      <c r="F226" s="56" t="s">
        <v>9</v>
      </c>
    </row>
    <row r="227" spans="1:6">
      <c r="A227" s="61">
        <v>44217</v>
      </c>
      <c r="B227" s="60">
        <v>0.72364583333333332</v>
      </c>
      <c r="C227" s="59">
        <v>127</v>
      </c>
      <c r="D227" s="58">
        <v>34.24</v>
      </c>
      <c r="E227" s="57">
        <v>4348.4800000000005</v>
      </c>
      <c r="F227" s="56" t="s">
        <v>9</v>
      </c>
    </row>
    <row r="228" spans="1:6">
      <c r="A228" s="61">
        <v>44217</v>
      </c>
      <c r="B228" s="60">
        <v>0.72494212962962967</v>
      </c>
      <c r="C228" s="59">
        <v>63</v>
      </c>
      <c r="D228" s="58">
        <v>34.24</v>
      </c>
      <c r="E228" s="57">
        <v>2157.1200000000003</v>
      </c>
      <c r="F228" s="56" t="s">
        <v>9</v>
      </c>
    </row>
    <row r="229" spans="1:6">
      <c r="A229" s="61">
        <v>44217</v>
      </c>
      <c r="B229" s="60">
        <v>0.72517361111111101</v>
      </c>
      <c r="C229" s="59">
        <v>59</v>
      </c>
      <c r="D229" s="58">
        <v>34.25</v>
      </c>
      <c r="E229" s="57">
        <v>2020.75</v>
      </c>
      <c r="F229" s="56" t="s">
        <v>9</v>
      </c>
    </row>
    <row r="230" spans="1:6">
      <c r="A230" s="61">
        <v>44217</v>
      </c>
      <c r="B230" s="60">
        <v>0.72543981481481479</v>
      </c>
      <c r="C230" s="59">
        <v>48</v>
      </c>
      <c r="D230" s="58">
        <v>34.25</v>
      </c>
      <c r="E230" s="57">
        <v>1644</v>
      </c>
      <c r="F230" s="56" t="s">
        <v>9</v>
      </c>
    </row>
    <row r="231" spans="1:6">
      <c r="B231" s="60"/>
      <c r="C231" s="59"/>
      <c r="D231" s="58"/>
      <c r="E231" s="57"/>
      <c r="F231" s="56"/>
    </row>
    <row r="232" spans="1:6">
      <c r="B232" s="60"/>
      <c r="C232" s="59"/>
      <c r="D232" s="58"/>
      <c r="E232" s="57"/>
      <c r="F232" s="56"/>
    </row>
    <row r="233" spans="1:6">
      <c r="B233" s="60"/>
      <c r="C233" s="59"/>
      <c r="D233" s="58"/>
      <c r="E233" s="57"/>
      <c r="F233" s="56"/>
    </row>
    <row r="234" spans="1:6">
      <c r="B234" s="60"/>
      <c r="C234" s="59"/>
      <c r="D234" s="58"/>
      <c r="E234" s="57"/>
      <c r="F234" s="56"/>
    </row>
    <row r="235" spans="1:6">
      <c r="B235" s="60"/>
      <c r="C235" s="59"/>
      <c r="D235" s="58"/>
      <c r="E235" s="57"/>
      <c r="F235" s="56"/>
    </row>
    <row r="236" spans="1:6">
      <c r="B236" s="60"/>
      <c r="C236" s="59"/>
      <c r="D236" s="58"/>
      <c r="E236" s="57"/>
      <c r="F236" s="56"/>
    </row>
    <row r="237" spans="1:6">
      <c r="B237" s="60"/>
      <c r="C237" s="59"/>
      <c r="D237" s="58"/>
      <c r="E237" s="57"/>
      <c r="F237" s="56"/>
    </row>
    <row r="238" spans="1:6">
      <c r="B238" s="60"/>
      <c r="C238" s="59"/>
      <c r="D238" s="58"/>
      <c r="E238" s="57"/>
      <c r="F238" s="56"/>
    </row>
    <row r="239" spans="1:6">
      <c r="B239" s="60"/>
      <c r="C239" s="59"/>
      <c r="D239" s="58"/>
      <c r="E239" s="57"/>
      <c r="F239" s="56"/>
    </row>
    <row r="240" spans="1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73C0-27C9-42DD-BC51-2906919C1EBE}">
  <dimension ref="A1:L2175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39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38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99" t="s">
        <v>5</v>
      </c>
      <c r="I4" s="100"/>
      <c r="J4" s="101"/>
    </row>
    <row r="5" spans="1:12">
      <c r="A5" s="61">
        <v>44216</v>
      </c>
      <c r="B5" s="60">
        <v>0.37920138888888894</v>
      </c>
      <c r="C5" s="59">
        <v>167</v>
      </c>
      <c r="D5" s="58">
        <v>34.409999999999997</v>
      </c>
      <c r="E5" s="57">
        <v>5746.4699999999993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44216</v>
      </c>
      <c r="B6" s="60">
        <v>0.37921296296296297</v>
      </c>
      <c r="C6" s="59">
        <v>150</v>
      </c>
      <c r="D6" s="58">
        <v>34.36</v>
      </c>
      <c r="E6" s="57">
        <v>5154</v>
      </c>
      <c r="F6" s="56" t="s">
        <v>9</v>
      </c>
      <c r="G6" s="63"/>
      <c r="H6" s="79" t="s">
        <v>9</v>
      </c>
      <c r="I6" s="77">
        <f>SUMIF(F:F,$H$6,C:C)</f>
        <v>21500</v>
      </c>
      <c r="J6" s="76">
        <f>SUMIF(F:F,$H$6,E:E)</f>
        <v>738055.35999999987</v>
      </c>
      <c r="L6" s="54"/>
    </row>
    <row r="7" spans="1:12">
      <c r="A7" s="61">
        <v>44216</v>
      </c>
      <c r="B7" s="60">
        <v>0.38136574074074076</v>
      </c>
      <c r="C7" s="59">
        <v>124</v>
      </c>
      <c r="D7" s="58">
        <v>34.29</v>
      </c>
      <c r="E7" s="57">
        <v>4251.96</v>
      </c>
      <c r="F7" s="56" t="s">
        <v>9</v>
      </c>
      <c r="G7" s="63"/>
      <c r="H7" s="79" t="s">
        <v>37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44216</v>
      </c>
      <c r="B8" s="60">
        <v>0.38218749999999996</v>
      </c>
      <c r="C8" s="59">
        <v>112</v>
      </c>
      <c r="D8" s="58">
        <v>34.22</v>
      </c>
      <c r="E8" s="57">
        <v>3832.64</v>
      </c>
      <c r="F8" s="56" t="s">
        <v>9</v>
      </c>
      <c r="G8" s="63"/>
      <c r="H8" s="79" t="s">
        <v>36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44216</v>
      </c>
      <c r="B9" s="60">
        <v>0.38218749999999996</v>
      </c>
      <c r="C9" s="59">
        <v>15</v>
      </c>
      <c r="D9" s="58">
        <v>34.22</v>
      </c>
      <c r="E9" s="57">
        <v>513.29999999999995</v>
      </c>
      <c r="F9" s="56" t="s">
        <v>9</v>
      </c>
      <c r="G9" s="63"/>
      <c r="H9" s="79" t="s">
        <v>35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44216</v>
      </c>
      <c r="B10" s="60">
        <v>0.3841087962962963</v>
      </c>
      <c r="C10" s="59">
        <v>64</v>
      </c>
      <c r="D10" s="58">
        <v>34.25</v>
      </c>
      <c r="E10" s="57">
        <v>2192</v>
      </c>
      <c r="F10" s="56" t="s">
        <v>9</v>
      </c>
      <c r="G10" s="63"/>
      <c r="H10" s="78" t="s">
        <v>34</v>
      </c>
      <c r="I10" s="77">
        <f>SUMIF(F:F,$H$10,C:C)</f>
        <v>0</v>
      </c>
      <c r="J10" s="76">
        <f>SUMIF(F:F,$H$10,E:E)</f>
        <v>0</v>
      </c>
    </row>
    <row r="11" spans="1:12">
      <c r="A11" s="61">
        <v>44216</v>
      </c>
      <c r="B11" s="60">
        <v>0.3841087962962963</v>
      </c>
      <c r="C11" s="59">
        <v>71</v>
      </c>
      <c r="D11" s="58">
        <v>34.25</v>
      </c>
      <c r="E11" s="57">
        <v>2431.75</v>
      </c>
      <c r="F11" s="56" t="s">
        <v>9</v>
      </c>
      <c r="G11" s="63"/>
      <c r="H11" s="75" t="s">
        <v>10</v>
      </c>
      <c r="I11" s="74">
        <f>ROUND((J11/SUM(I6:I10)),6)</f>
        <v>34.328156</v>
      </c>
      <c r="J11" s="73">
        <f>SUM(J6:J9)</f>
        <v>738055.35999999987</v>
      </c>
    </row>
    <row r="12" spans="1:12">
      <c r="A12" s="61">
        <v>44216</v>
      </c>
      <c r="B12" s="60">
        <v>0.38516203703703705</v>
      </c>
      <c r="C12" s="59">
        <v>165</v>
      </c>
      <c r="D12" s="58">
        <v>34.25</v>
      </c>
      <c r="E12" s="57">
        <v>5651.25</v>
      </c>
      <c r="F12" s="56" t="s">
        <v>9</v>
      </c>
      <c r="G12" s="63"/>
      <c r="J12" s="62"/>
    </row>
    <row r="13" spans="1:12">
      <c r="A13" s="61">
        <v>44216</v>
      </c>
      <c r="B13" s="60">
        <v>0.38664351851851847</v>
      </c>
      <c r="C13" s="59">
        <v>155</v>
      </c>
      <c r="D13" s="58">
        <v>34.19</v>
      </c>
      <c r="E13" s="57">
        <v>5299.45</v>
      </c>
      <c r="F13" s="56" t="s">
        <v>9</v>
      </c>
      <c r="G13" s="63"/>
      <c r="J13" s="70"/>
    </row>
    <row r="14" spans="1:12">
      <c r="A14" s="61">
        <v>44216</v>
      </c>
      <c r="B14" s="60">
        <v>0.3893287037037037</v>
      </c>
      <c r="C14" s="59">
        <v>165</v>
      </c>
      <c r="D14" s="58">
        <v>34.299999999999997</v>
      </c>
      <c r="E14" s="57">
        <v>5659.4999999999991</v>
      </c>
      <c r="F14" s="56" t="s">
        <v>9</v>
      </c>
      <c r="G14" s="63"/>
      <c r="H14" s="72" t="s">
        <v>11</v>
      </c>
      <c r="I14" s="71">
        <v>44216</v>
      </c>
      <c r="J14" s="70"/>
    </row>
    <row r="15" spans="1:12">
      <c r="A15" s="61">
        <v>44216</v>
      </c>
      <c r="B15" s="60">
        <v>0.39011574074074074</v>
      </c>
      <c r="C15" s="59">
        <v>101</v>
      </c>
      <c r="D15" s="58">
        <v>34.24</v>
      </c>
      <c r="E15" s="57">
        <v>3458.2400000000002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44216</v>
      </c>
      <c r="B16" s="60">
        <v>0.39193287037037039</v>
      </c>
      <c r="C16" s="59">
        <v>50</v>
      </c>
      <c r="D16" s="58">
        <v>34.270000000000003</v>
      </c>
      <c r="E16" s="57">
        <v>1713.5000000000002</v>
      </c>
      <c r="F16" s="56" t="s">
        <v>9</v>
      </c>
      <c r="G16" s="63"/>
      <c r="H16" s="67" t="s">
        <v>13</v>
      </c>
      <c r="I16" s="69" t="s">
        <v>33</v>
      </c>
      <c r="J16" s="62"/>
    </row>
    <row r="17" spans="1:10">
      <c r="A17" s="61">
        <v>44216</v>
      </c>
      <c r="B17" s="60">
        <v>0.39193287037037039</v>
      </c>
      <c r="C17" s="59">
        <v>78</v>
      </c>
      <c r="D17" s="58">
        <v>34.270000000000003</v>
      </c>
      <c r="E17" s="57">
        <v>2673.0600000000004</v>
      </c>
      <c r="F17" s="56" t="s">
        <v>9</v>
      </c>
      <c r="G17" s="63"/>
      <c r="H17" s="67" t="s">
        <v>14</v>
      </c>
      <c r="I17" s="66" t="s">
        <v>32</v>
      </c>
      <c r="J17" s="68"/>
    </row>
    <row r="18" spans="1:10">
      <c r="A18" s="61">
        <v>44216</v>
      </c>
      <c r="B18" s="60">
        <v>0.39379629629629626</v>
      </c>
      <c r="C18" s="59">
        <v>96</v>
      </c>
      <c r="D18" s="58">
        <v>34.26</v>
      </c>
      <c r="E18" s="57">
        <v>3288.96</v>
      </c>
      <c r="F18" s="56" t="s">
        <v>9</v>
      </c>
      <c r="G18" s="63"/>
      <c r="H18" s="67" t="s">
        <v>15</v>
      </c>
      <c r="I18" s="66" t="s">
        <v>31</v>
      </c>
      <c r="J18" s="68"/>
    </row>
    <row r="19" spans="1:10">
      <c r="A19" s="61">
        <v>44216</v>
      </c>
      <c r="B19" s="60">
        <v>0.39379629629629626</v>
      </c>
      <c r="C19" s="59">
        <v>27</v>
      </c>
      <c r="D19" s="58">
        <v>34.26</v>
      </c>
      <c r="E19" s="57">
        <v>925.02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44216</v>
      </c>
      <c r="B20" s="60">
        <v>0.39611111111111108</v>
      </c>
      <c r="C20" s="59">
        <v>114</v>
      </c>
      <c r="D20" s="58">
        <v>34.26</v>
      </c>
      <c r="E20" s="57">
        <v>3905.64</v>
      </c>
      <c r="F20" s="56" t="s">
        <v>9</v>
      </c>
      <c r="G20" s="63"/>
      <c r="H20" s="65" t="s">
        <v>17</v>
      </c>
      <c r="I20" s="64" t="s">
        <v>30</v>
      </c>
      <c r="J20" s="62"/>
    </row>
    <row r="21" spans="1:10">
      <c r="A21" s="61">
        <v>44216</v>
      </c>
      <c r="B21" s="60">
        <v>0.3963888888888889</v>
      </c>
      <c r="C21" s="59">
        <v>32</v>
      </c>
      <c r="D21" s="58">
        <v>34.25</v>
      </c>
      <c r="E21" s="57">
        <v>1096</v>
      </c>
      <c r="F21" s="56" t="s">
        <v>9</v>
      </c>
      <c r="G21" s="63"/>
      <c r="H21" s="62"/>
      <c r="I21" s="62"/>
      <c r="J21" s="62"/>
    </row>
    <row r="22" spans="1:10">
      <c r="A22" s="61">
        <v>44216</v>
      </c>
      <c r="B22" s="60">
        <v>0.3963888888888889</v>
      </c>
      <c r="C22" s="59">
        <v>65</v>
      </c>
      <c r="D22" s="58">
        <v>34.25</v>
      </c>
      <c r="E22" s="57">
        <v>2226.25</v>
      </c>
      <c r="F22" s="56" t="s">
        <v>9</v>
      </c>
      <c r="G22" s="63"/>
      <c r="H22" s="62"/>
      <c r="I22" s="62"/>
      <c r="J22" s="62"/>
    </row>
    <row r="23" spans="1:10">
      <c r="A23" s="61">
        <v>44216</v>
      </c>
      <c r="B23" s="60">
        <v>0.39849537037037036</v>
      </c>
      <c r="C23" s="59">
        <v>220</v>
      </c>
      <c r="D23" s="58">
        <v>34.229999999999997</v>
      </c>
      <c r="E23" s="57">
        <v>7530.5999999999995</v>
      </c>
      <c r="F23" s="56" t="s">
        <v>9</v>
      </c>
      <c r="G23" s="63"/>
      <c r="H23" s="62"/>
      <c r="I23" s="62"/>
      <c r="J23" s="62"/>
    </row>
    <row r="24" spans="1:10">
      <c r="A24" s="61">
        <v>44216</v>
      </c>
      <c r="B24" s="60">
        <v>0.40331018518518519</v>
      </c>
      <c r="C24" s="59">
        <v>171</v>
      </c>
      <c r="D24" s="58">
        <v>34.31</v>
      </c>
      <c r="E24" s="57">
        <v>5867.01</v>
      </c>
      <c r="F24" s="56" t="s">
        <v>9</v>
      </c>
      <c r="G24" s="63"/>
      <c r="H24" s="62"/>
      <c r="I24" s="62"/>
      <c r="J24" s="62"/>
    </row>
    <row r="25" spans="1:10">
      <c r="A25" s="61">
        <v>44216</v>
      </c>
      <c r="B25" s="60">
        <v>0.40331018518518519</v>
      </c>
      <c r="C25" s="59">
        <v>127</v>
      </c>
      <c r="D25" s="58">
        <v>34.32</v>
      </c>
      <c r="E25" s="57">
        <v>4358.6400000000003</v>
      </c>
      <c r="F25" s="56" t="s">
        <v>9</v>
      </c>
      <c r="G25" s="63"/>
      <c r="H25" s="62"/>
      <c r="I25" s="62"/>
      <c r="J25" s="62"/>
    </row>
    <row r="26" spans="1:10">
      <c r="A26" s="61">
        <v>44216</v>
      </c>
      <c r="B26" s="60">
        <v>0.40527777777777779</v>
      </c>
      <c r="C26" s="59">
        <v>123</v>
      </c>
      <c r="D26" s="58">
        <v>34.39</v>
      </c>
      <c r="E26" s="57">
        <v>4229.97</v>
      </c>
      <c r="F26" s="56" t="s">
        <v>9</v>
      </c>
      <c r="G26" s="63"/>
      <c r="H26" s="62"/>
      <c r="I26" s="62"/>
      <c r="J26" s="62"/>
    </row>
    <row r="27" spans="1:10">
      <c r="A27" s="61">
        <v>44216</v>
      </c>
      <c r="B27" s="60">
        <v>0.40721064814814811</v>
      </c>
      <c r="C27" s="59">
        <v>8</v>
      </c>
      <c r="D27" s="58">
        <v>34.42</v>
      </c>
      <c r="E27" s="57">
        <v>275.36</v>
      </c>
      <c r="F27" s="56" t="s">
        <v>9</v>
      </c>
      <c r="G27" s="63"/>
      <c r="H27" s="62"/>
      <c r="I27" s="62"/>
      <c r="J27" s="62"/>
    </row>
    <row r="28" spans="1:10">
      <c r="A28" s="61">
        <v>44216</v>
      </c>
      <c r="B28" s="60">
        <v>0.40721064814814811</v>
      </c>
      <c r="C28" s="59">
        <v>100</v>
      </c>
      <c r="D28" s="58">
        <v>34.42</v>
      </c>
      <c r="E28" s="57">
        <v>3442</v>
      </c>
      <c r="F28" s="56" t="s">
        <v>9</v>
      </c>
      <c r="G28" s="63"/>
      <c r="H28" s="62"/>
      <c r="I28" s="62"/>
      <c r="J28" s="62"/>
    </row>
    <row r="29" spans="1:10">
      <c r="A29" s="61">
        <v>44216</v>
      </c>
      <c r="B29" s="60">
        <v>0.40721064814814811</v>
      </c>
      <c r="C29" s="59">
        <v>104</v>
      </c>
      <c r="D29" s="58">
        <v>34.42</v>
      </c>
      <c r="E29" s="57">
        <v>3579.6800000000003</v>
      </c>
      <c r="F29" s="56" t="s">
        <v>9</v>
      </c>
      <c r="G29" s="63"/>
      <c r="H29" s="62"/>
      <c r="I29" s="62"/>
      <c r="J29" s="62"/>
    </row>
    <row r="30" spans="1:10">
      <c r="A30" s="61">
        <v>44216</v>
      </c>
      <c r="B30" s="60">
        <v>0.41087962962962959</v>
      </c>
      <c r="C30" s="59">
        <v>140</v>
      </c>
      <c r="D30" s="58">
        <v>34.4</v>
      </c>
      <c r="E30" s="57">
        <v>4816</v>
      </c>
      <c r="F30" s="56" t="s">
        <v>9</v>
      </c>
      <c r="G30" s="63"/>
      <c r="H30" s="62"/>
      <c r="I30" s="62"/>
      <c r="J30" s="62"/>
    </row>
    <row r="31" spans="1:10">
      <c r="A31" s="61">
        <v>44216</v>
      </c>
      <c r="B31" s="60">
        <v>0.41087962962962959</v>
      </c>
      <c r="C31" s="59">
        <v>108</v>
      </c>
      <c r="D31" s="58">
        <v>34.4</v>
      </c>
      <c r="E31" s="57">
        <v>3715.2</v>
      </c>
      <c r="F31" s="56" t="s">
        <v>9</v>
      </c>
      <c r="G31" s="63"/>
      <c r="H31" s="62"/>
      <c r="I31" s="62"/>
      <c r="J31" s="62"/>
    </row>
    <row r="32" spans="1:10">
      <c r="A32" s="61">
        <v>44216</v>
      </c>
      <c r="B32" s="60">
        <v>0.41248842592592588</v>
      </c>
      <c r="C32" s="59">
        <v>67</v>
      </c>
      <c r="D32" s="58">
        <v>34.39</v>
      </c>
      <c r="E32" s="57">
        <v>2304.13</v>
      </c>
      <c r="F32" s="56" t="s">
        <v>9</v>
      </c>
      <c r="G32" s="63"/>
      <c r="H32" s="62"/>
      <c r="I32" s="62"/>
      <c r="J32" s="62"/>
    </row>
    <row r="33" spans="1:10">
      <c r="A33" s="61">
        <v>44216</v>
      </c>
      <c r="B33" s="60">
        <v>0.41248842592592588</v>
      </c>
      <c r="C33" s="59">
        <v>32</v>
      </c>
      <c r="D33" s="58">
        <v>34.39</v>
      </c>
      <c r="E33" s="57">
        <v>1100.48</v>
      </c>
      <c r="F33" s="56" t="s">
        <v>9</v>
      </c>
      <c r="H33" s="62"/>
      <c r="I33" s="62"/>
      <c r="J33" s="62"/>
    </row>
    <row r="34" spans="1:10">
      <c r="A34" s="61">
        <v>44216</v>
      </c>
      <c r="B34" s="60">
        <v>0.41464120370370372</v>
      </c>
      <c r="C34" s="59">
        <v>99</v>
      </c>
      <c r="D34" s="58">
        <v>34.409999999999997</v>
      </c>
      <c r="E34" s="57">
        <v>3406.5899999999997</v>
      </c>
      <c r="F34" s="56" t="s">
        <v>9</v>
      </c>
      <c r="H34" s="62"/>
      <c r="I34" s="62"/>
      <c r="J34" s="62"/>
    </row>
    <row r="35" spans="1:10">
      <c r="A35" s="61">
        <v>44216</v>
      </c>
      <c r="B35" s="60">
        <v>0.41464120370370372</v>
      </c>
      <c r="C35" s="59">
        <v>37</v>
      </c>
      <c r="D35" s="58">
        <v>34.409999999999997</v>
      </c>
      <c r="E35" s="57">
        <v>1273.1699999999998</v>
      </c>
      <c r="F35" s="56" t="s">
        <v>9</v>
      </c>
    </row>
    <row r="36" spans="1:10">
      <c r="A36" s="61">
        <v>44216</v>
      </c>
      <c r="B36" s="60">
        <v>0.41657407407407404</v>
      </c>
      <c r="C36" s="59">
        <v>110</v>
      </c>
      <c r="D36" s="58">
        <v>34.44</v>
      </c>
      <c r="E36" s="57">
        <v>3788.3999999999996</v>
      </c>
      <c r="F36" s="56" t="s">
        <v>9</v>
      </c>
    </row>
    <row r="37" spans="1:10">
      <c r="A37" s="61">
        <v>44216</v>
      </c>
      <c r="B37" s="60">
        <v>0.41800925925925925</v>
      </c>
      <c r="C37" s="59">
        <v>45</v>
      </c>
      <c r="D37" s="58">
        <v>34.43</v>
      </c>
      <c r="E37" s="57">
        <v>1549.35</v>
      </c>
      <c r="F37" s="56" t="s">
        <v>9</v>
      </c>
    </row>
    <row r="38" spans="1:10">
      <c r="A38" s="61">
        <v>44216</v>
      </c>
      <c r="B38" s="60">
        <v>0.41800925925925925</v>
      </c>
      <c r="C38" s="59">
        <v>108</v>
      </c>
      <c r="D38" s="58">
        <v>34.43</v>
      </c>
      <c r="E38" s="57">
        <v>3718.44</v>
      </c>
      <c r="F38" s="56" t="s">
        <v>9</v>
      </c>
    </row>
    <row r="39" spans="1:10">
      <c r="A39" s="61">
        <v>44216</v>
      </c>
      <c r="B39" s="60">
        <v>0.41949074074074072</v>
      </c>
      <c r="C39" s="59">
        <v>107</v>
      </c>
      <c r="D39" s="58">
        <v>34.42</v>
      </c>
      <c r="E39" s="57">
        <v>3682.94</v>
      </c>
      <c r="F39" s="56" t="s">
        <v>9</v>
      </c>
    </row>
    <row r="40" spans="1:10">
      <c r="A40" s="61">
        <v>44216</v>
      </c>
      <c r="B40" s="60">
        <v>0.42295138888888889</v>
      </c>
      <c r="C40" s="59">
        <v>46</v>
      </c>
      <c r="D40" s="58">
        <v>34.409999999999997</v>
      </c>
      <c r="E40" s="57">
        <v>1582.86</v>
      </c>
      <c r="F40" s="56" t="s">
        <v>9</v>
      </c>
    </row>
    <row r="41" spans="1:10">
      <c r="A41" s="61">
        <v>44216</v>
      </c>
      <c r="B41" s="60">
        <v>0.42307870370370365</v>
      </c>
      <c r="C41" s="59">
        <v>103</v>
      </c>
      <c r="D41" s="58">
        <v>34.409999999999997</v>
      </c>
      <c r="E41" s="57">
        <v>3544.2299999999996</v>
      </c>
      <c r="F41" s="56" t="s">
        <v>9</v>
      </c>
    </row>
    <row r="42" spans="1:10">
      <c r="A42" s="61">
        <v>44216</v>
      </c>
      <c r="B42" s="60">
        <v>0.42354166666666665</v>
      </c>
      <c r="C42" s="59">
        <v>100</v>
      </c>
      <c r="D42" s="58">
        <v>34.4</v>
      </c>
      <c r="E42" s="57">
        <v>3440</v>
      </c>
      <c r="F42" s="56" t="s">
        <v>9</v>
      </c>
    </row>
    <row r="43" spans="1:10">
      <c r="A43" s="61">
        <v>44216</v>
      </c>
      <c r="B43" s="60">
        <v>0.42667824074074073</v>
      </c>
      <c r="C43" s="59">
        <v>92</v>
      </c>
      <c r="D43" s="58">
        <v>34.4</v>
      </c>
      <c r="E43" s="57">
        <v>3164.7999999999997</v>
      </c>
      <c r="F43" s="56" t="s">
        <v>9</v>
      </c>
    </row>
    <row r="44" spans="1:10">
      <c r="A44" s="61">
        <v>44216</v>
      </c>
      <c r="B44" s="60">
        <v>0.43065972222222221</v>
      </c>
      <c r="C44" s="59">
        <v>183</v>
      </c>
      <c r="D44" s="58">
        <v>34.46</v>
      </c>
      <c r="E44" s="57">
        <v>6306.18</v>
      </c>
      <c r="F44" s="56" t="s">
        <v>9</v>
      </c>
    </row>
    <row r="45" spans="1:10">
      <c r="A45" s="61">
        <v>44216</v>
      </c>
      <c r="B45" s="60">
        <v>0.4325694444444444</v>
      </c>
      <c r="C45" s="59">
        <v>151</v>
      </c>
      <c r="D45" s="58">
        <v>34.46</v>
      </c>
      <c r="E45" s="57">
        <v>5203.46</v>
      </c>
      <c r="F45" s="56" t="s">
        <v>9</v>
      </c>
    </row>
    <row r="46" spans="1:10">
      <c r="A46" s="61">
        <v>44216</v>
      </c>
      <c r="B46" s="60">
        <v>0.43497685185185181</v>
      </c>
      <c r="C46" s="59">
        <v>108</v>
      </c>
      <c r="D46" s="58">
        <v>34.409999999999997</v>
      </c>
      <c r="E46" s="57">
        <v>3716.2799999999997</v>
      </c>
      <c r="F46" s="56" t="s">
        <v>9</v>
      </c>
    </row>
    <row r="47" spans="1:10">
      <c r="A47" s="61">
        <v>44216</v>
      </c>
      <c r="B47" s="60">
        <v>0.43736111111111109</v>
      </c>
      <c r="C47" s="59">
        <v>72</v>
      </c>
      <c r="D47" s="58">
        <v>34.409999999999997</v>
      </c>
      <c r="E47" s="57">
        <v>2477.5199999999995</v>
      </c>
      <c r="F47" s="56" t="s">
        <v>9</v>
      </c>
    </row>
    <row r="48" spans="1:10">
      <c r="A48" s="61">
        <v>44216</v>
      </c>
      <c r="B48" s="60">
        <v>0.43736111111111109</v>
      </c>
      <c r="C48" s="59">
        <v>36</v>
      </c>
      <c r="D48" s="58">
        <v>34.409999999999997</v>
      </c>
      <c r="E48" s="57">
        <v>1238.7599999999998</v>
      </c>
      <c r="F48" s="56" t="s">
        <v>9</v>
      </c>
    </row>
    <row r="49" spans="1:6">
      <c r="A49" s="61">
        <v>44216</v>
      </c>
      <c r="B49" s="60">
        <v>0.44026620370370373</v>
      </c>
      <c r="C49" s="59">
        <v>92</v>
      </c>
      <c r="D49" s="58">
        <v>34.39</v>
      </c>
      <c r="E49" s="57">
        <v>3163.88</v>
      </c>
      <c r="F49" s="56" t="s">
        <v>9</v>
      </c>
    </row>
    <row r="50" spans="1:6">
      <c r="A50" s="61">
        <v>44216</v>
      </c>
      <c r="B50" s="60">
        <v>0.44190972222222219</v>
      </c>
      <c r="C50" s="59">
        <v>118</v>
      </c>
      <c r="D50" s="58">
        <v>34.42</v>
      </c>
      <c r="E50" s="57">
        <v>4061.5600000000004</v>
      </c>
      <c r="F50" s="56" t="s">
        <v>9</v>
      </c>
    </row>
    <row r="51" spans="1:6">
      <c r="A51" s="61">
        <v>44216</v>
      </c>
      <c r="B51" s="60">
        <v>0.44572916666666668</v>
      </c>
      <c r="C51" s="59">
        <v>117</v>
      </c>
      <c r="D51" s="58">
        <v>34.44</v>
      </c>
      <c r="E51" s="57">
        <v>4029.4799999999996</v>
      </c>
      <c r="F51" s="56" t="s">
        <v>9</v>
      </c>
    </row>
    <row r="52" spans="1:6">
      <c r="A52" s="61">
        <v>44216</v>
      </c>
      <c r="B52" s="60">
        <v>0.44813657407407409</v>
      </c>
      <c r="C52" s="59">
        <v>90</v>
      </c>
      <c r="D52" s="58">
        <v>34.44</v>
      </c>
      <c r="E52" s="57">
        <v>3099.6</v>
      </c>
      <c r="F52" s="56" t="s">
        <v>9</v>
      </c>
    </row>
    <row r="53" spans="1:6">
      <c r="A53" s="61">
        <v>44216</v>
      </c>
      <c r="B53" s="60">
        <v>0.44813657407407409</v>
      </c>
      <c r="C53" s="59">
        <v>11</v>
      </c>
      <c r="D53" s="58">
        <v>34.44</v>
      </c>
      <c r="E53" s="57">
        <v>378.84</v>
      </c>
      <c r="F53" s="56" t="s">
        <v>9</v>
      </c>
    </row>
    <row r="54" spans="1:6">
      <c r="A54" s="61">
        <v>44216</v>
      </c>
      <c r="B54" s="60">
        <v>0.45184027777777774</v>
      </c>
      <c r="C54" s="59">
        <v>125</v>
      </c>
      <c r="D54" s="58">
        <v>34.46</v>
      </c>
      <c r="E54" s="57">
        <v>4307.5</v>
      </c>
      <c r="F54" s="56" t="s">
        <v>9</v>
      </c>
    </row>
    <row r="55" spans="1:6">
      <c r="A55" s="61">
        <v>44216</v>
      </c>
      <c r="B55" s="60">
        <v>0.45310185185185187</v>
      </c>
      <c r="C55" s="59">
        <v>91</v>
      </c>
      <c r="D55" s="58">
        <v>34.46</v>
      </c>
      <c r="E55" s="57">
        <v>3135.86</v>
      </c>
      <c r="F55" s="56" t="s">
        <v>9</v>
      </c>
    </row>
    <row r="56" spans="1:6">
      <c r="A56" s="61">
        <v>44216</v>
      </c>
      <c r="B56" s="60">
        <v>0.45700231481481479</v>
      </c>
      <c r="C56" s="59">
        <v>94</v>
      </c>
      <c r="D56" s="58">
        <v>34.450000000000003</v>
      </c>
      <c r="E56" s="57">
        <v>3238.3</v>
      </c>
      <c r="F56" s="56" t="s">
        <v>9</v>
      </c>
    </row>
    <row r="57" spans="1:6">
      <c r="A57" s="61">
        <v>44216</v>
      </c>
      <c r="B57" s="60">
        <v>0.45960648148148148</v>
      </c>
      <c r="C57" s="59">
        <v>151</v>
      </c>
      <c r="D57" s="58">
        <v>34.46</v>
      </c>
      <c r="E57" s="57">
        <v>5203.46</v>
      </c>
      <c r="F57" s="56" t="s">
        <v>9</v>
      </c>
    </row>
    <row r="58" spans="1:6">
      <c r="A58" s="61">
        <v>44216</v>
      </c>
      <c r="B58" s="60">
        <v>0.46365740740740741</v>
      </c>
      <c r="C58" s="59">
        <v>106</v>
      </c>
      <c r="D58" s="58">
        <v>34.46</v>
      </c>
      <c r="E58" s="57">
        <v>3652.76</v>
      </c>
      <c r="F58" s="56" t="s">
        <v>9</v>
      </c>
    </row>
    <row r="59" spans="1:6">
      <c r="A59" s="61">
        <v>44216</v>
      </c>
      <c r="B59" s="60">
        <v>0.46636574074074072</v>
      </c>
      <c r="C59" s="59">
        <v>140</v>
      </c>
      <c r="D59" s="58">
        <v>34.5</v>
      </c>
      <c r="E59" s="57">
        <v>4830</v>
      </c>
      <c r="F59" s="56" t="s">
        <v>9</v>
      </c>
    </row>
    <row r="60" spans="1:6">
      <c r="A60" s="61">
        <v>44216</v>
      </c>
      <c r="B60" s="60">
        <v>0.46728009259259262</v>
      </c>
      <c r="C60" s="59">
        <v>114</v>
      </c>
      <c r="D60" s="58">
        <v>34.5</v>
      </c>
      <c r="E60" s="57">
        <v>3933</v>
      </c>
      <c r="F60" s="56" t="s">
        <v>9</v>
      </c>
    </row>
    <row r="61" spans="1:6">
      <c r="A61" s="61">
        <v>44216</v>
      </c>
      <c r="B61" s="60">
        <v>0.47181712962962963</v>
      </c>
      <c r="C61" s="59">
        <v>111</v>
      </c>
      <c r="D61" s="58">
        <v>34.51</v>
      </c>
      <c r="E61" s="57">
        <v>3830.6099999999997</v>
      </c>
      <c r="F61" s="56" t="s">
        <v>9</v>
      </c>
    </row>
    <row r="62" spans="1:6">
      <c r="A62" s="61">
        <v>44216</v>
      </c>
      <c r="B62" s="60">
        <v>0.47407407407407409</v>
      </c>
      <c r="C62" s="59">
        <v>92</v>
      </c>
      <c r="D62" s="58">
        <v>34.47</v>
      </c>
      <c r="E62" s="57">
        <v>3171.24</v>
      </c>
      <c r="F62" s="56" t="s">
        <v>9</v>
      </c>
    </row>
    <row r="63" spans="1:6">
      <c r="A63" s="61">
        <v>44216</v>
      </c>
      <c r="B63" s="60">
        <v>0.47667824074074078</v>
      </c>
      <c r="C63" s="59">
        <v>63</v>
      </c>
      <c r="D63" s="58">
        <v>34.479999999999997</v>
      </c>
      <c r="E63" s="57">
        <v>2172.2399999999998</v>
      </c>
      <c r="F63" s="56" t="s">
        <v>9</v>
      </c>
    </row>
    <row r="64" spans="1:6">
      <c r="A64" s="61">
        <v>44216</v>
      </c>
      <c r="B64" s="60">
        <v>0.47667824074074078</v>
      </c>
      <c r="C64" s="59">
        <v>121</v>
      </c>
      <c r="D64" s="58">
        <v>34.479999999999997</v>
      </c>
      <c r="E64" s="57">
        <v>4172.08</v>
      </c>
      <c r="F64" s="56" t="s">
        <v>9</v>
      </c>
    </row>
    <row r="65" spans="1:6">
      <c r="A65" s="61">
        <v>44216</v>
      </c>
      <c r="B65" s="60">
        <v>0.48140046296296296</v>
      </c>
      <c r="C65" s="59">
        <v>193</v>
      </c>
      <c r="D65" s="58">
        <v>34.47</v>
      </c>
      <c r="E65" s="57">
        <v>6652.71</v>
      </c>
      <c r="F65" s="56" t="s">
        <v>9</v>
      </c>
    </row>
    <row r="66" spans="1:6">
      <c r="A66" s="61">
        <v>44216</v>
      </c>
      <c r="B66" s="60">
        <v>0.48491898148148144</v>
      </c>
      <c r="C66" s="59">
        <v>31</v>
      </c>
      <c r="D66" s="58">
        <v>34.450000000000003</v>
      </c>
      <c r="E66" s="57">
        <v>1067.95</v>
      </c>
      <c r="F66" s="56" t="s">
        <v>9</v>
      </c>
    </row>
    <row r="67" spans="1:6">
      <c r="A67" s="61">
        <v>44216</v>
      </c>
      <c r="B67" s="60">
        <v>0.48491898148148144</v>
      </c>
      <c r="C67" s="59">
        <v>80</v>
      </c>
      <c r="D67" s="58">
        <v>34.450000000000003</v>
      </c>
      <c r="E67" s="57">
        <v>2756</v>
      </c>
      <c r="F67" s="56" t="s">
        <v>9</v>
      </c>
    </row>
    <row r="68" spans="1:6">
      <c r="A68" s="61">
        <v>44216</v>
      </c>
      <c r="B68" s="60">
        <v>0.48549768518518516</v>
      </c>
      <c r="C68" s="59">
        <v>111</v>
      </c>
      <c r="D68" s="58">
        <v>34.43</v>
      </c>
      <c r="E68" s="57">
        <v>3821.73</v>
      </c>
      <c r="F68" s="56" t="s">
        <v>9</v>
      </c>
    </row>
    <row r="69" spans="1:6">
      <c r="A69" s="61">
        <v>44216</v>
      </c>
      <c r="B69" s="60">
        <v>0.48894675925925929</v>
      </c>
      <c r="C69" s="59">
        <v>96</v>
      </c>
      <c r="D69" s="58">
        <v>34.43</v>
      </c>
      <c r="E69" s="57">
        <v>3305.2799999999997</v>
      </c>
      <c r="F69" s="56" t="s">
        <v>9</v>
      </c>
    </row>
    <row r="70" spans="1:6">
      <c r="A70" s="61">
        <v>44216</v>
      </c>
      <c r="B70" s="60">
        <v>0.49074074074074076</v>
      </c>
      <c r="C70" s="59">
        <v>81</v>
      </c>
      <c r="D70" s="58">
        <v>34.39</v>
      </c>
      <c r="E70" s="57">
        <v>2785.59</v>
      </c>
      <c r="F70" s="56" t="s">
        <v>9</v>
      </c>
    </row>
    <row r="71" spans="1:6">
      <c r="A71" s="61">
        <v>44216</v>
      </c>
      <c r="B71" s="60">
        <v>0.49074074074074076</v>
      </c>
      <c r="C71" s="59">
        <v>13</v>
      </c>
      <c r="D71" s="58">
        <v>34.39</v>
      </c>
      <c r="E71" s="57">
        <v>447.07</v>
      </c>
      <c r="F71" s="56" t="s">
        <v>9</v>
      </c>
    </row>
    <row r="72" spans="1:6">
      <c r="A72" s="61">
        <v>44216</v>
      </c>
      <c r="B72" s="60">
        <v>0.49706018518518519</v>
      </c>
      <c r="C72" s="59">
        <v>93</v>
      </c>
      <c r="D72" s="58">
        <v>34.409999999999997</v>
      </c>
      <c r="E72" s="57">
        <v>3200.1299999999997</v>
      </c>
      <c r="F72" s="56" t="s">
        <v>9</v>
      </c>
    </row>
    <row r="73" spans="1:6">
      <c r="A73" s="61">
        <v>44216</v>
      </c>
      <c r="B73" s="60">
        <v>0.49706018518518519</v>
      </c>
      <c r="C73" s="59">
        <v>129</v>
      </c>
      <c r="D73" s="58">
        <v>34.409999999999997</v>
      </c>
      <c r="E73" s="57">
        <v>4438.8899999999994</v>
      </c>
      <c r="F73" s="56" t="s">
        <v>9</v>
      </c>
    </row>
    <row r="74" spans="1:6">
      <c r="A74" s="61">
        <v>44216</v>
      </c>
      <c r="B74" s="60">
        <v>0.49706018518518519</v>
      </c>
      <c r="C74" s="59">
        <v>23</v>
      </c>
      <c r="D74" s="58">
        <v>34.409999999999997</v>
      </c>
      <c r="E74" s="57">
        <v>791.43</v>
      </c>
      <c r="F74" s="56" t="s">
        <v>9</v>
      </c>
    </row>
    <row r="75" spans="1:6">
      <c r="A75" s="61">
        <v>44216</v>
      </c>
      <c r="B75" s="60">
        <v>0.50067129629629636</v>
      </c>
      <c r="C75" s="59">
        <v>174</v>
      </c>
      <c r="D75" s="58">
        <v>34.409999999999997</v>
      </c>
      <c r="E75" s="57">
        <v>5987.3399999999992</v>
      </c>
      <c r="F75" s="56" t="s">
        <v>9</v>
      </c>
    </row>
    <row r="76" spans="1:6">
      <c r="A76" s="61">
        <v>44216</v>
      </c>
      <c r="B76" s="60">
        <v>0.50540509259259259</v>
      </c>
      <c r="C76" s="59">
        <v>180</v>
      </c>
      <c r="D76" s="58">
        <v>34.39</v>
      </c>
      <c r="E76" s="57">
        <v>6190.2</v>
      </c>
      <c r="F76" s="56" t="s">
        <v>9</v>
      </c>
    </row>
    <row r="77" spans="1:6">
      <c r="A77" s="61">
        <v>44216</v>
      </c>
      <c r="B77" s="60">
        <v>0.5070486111111111</v>
      </c>
      <c r="C77" s="59">
        <v>93</v>
      </c>
      <c r="D77" s="58">
        <v>34.35</v>
      </c>
      <c r="E77" s="57">
        <v>3194.55</v>
      </c>
      <c r="F77" s="56" t="s">
        <v>9</v>
      </c>
    </row>
    <row r="78" spans="1:6">
      <c r="A78" s="61">
        <v>44216</v>
      </c>
      <c r="B78" s="60">
        <v>0.51108796296296299</v>
      </c>
      <c r="C78" s="59">
        <v>109</v>
      </c>
      <c r="D78" s="58">
        <v>34.33</v>
      </c>
      <c r="E78" s="57">
        <v>3741.97</v>
      </c>
      <c r="F78" s="56" t="s">
        <v>9</v>
      </c>
    </row>
    <row r="79" spans="1:6">
      <c r="A79" s="61">
        <v>44216</v>
      </c>
      <c r="B79" s="60">
        <v>0.51108796296296299</v>
      </c>
      <c r="C79" s="59">
        <v>14</v>
      </c>
      <c r="D79" s="58">
        <v>34.33</v>
      </c>
      <c r="E79" s="57">
        <v>480.62</v>
      </c>
      <c r="F79" s="56" t="s">
        <v>9</v>
      </c>
    </row>
    <row r="80" spans="1:6">
      <c r="A80" s="61">
        <v>44216</v>
      </c>
      <c r="B80" s="60">
        <v>0.51423611111111112</v>
      </c>
      <c r="C80" s="59">
        <v>97</v>
      </c>
      <c r="D80" s="58">
        <v>34.299999999999997</v>
      </c>
      <c r="E80" s="57">
        <v>3327.1</v>
      </c>
      <c r="F80" s="56" t="s">
        <v>9</v>
      </c>
    </row>
    <row r="81" spans="1:6">
      <c r="A81" s="61">
        <v>44216</v>
      </c>
      <c r="B81" s="60">
        <v>0.51488425925925929</v>
      </c>
      <c r="C81" s="59">
        <v>98</v>
      </c>
      <c r="D81" s="58">
        <v>34.299999999999997</v>
      </c>
      <c r="E81" s="57">
        <v>3361.3999999999996</v>
      </c>
      <c r="F81" s="56" t="s">
        <v>9</v>
      </c>
    </row>
    <row r="82" spans="1:6">
      <c r="A82" s="61">
        <v>44216</v>
      </c>
      <c r="B82" s="60">
        <v>0.51749999999999996</v>
      </c>
      <c r="C82" s="59">
        <v>206</v>
      </c>
      <c r="D82" s="58">
        <v>34.32</v>
      </c>
      <c r="E82" s="57">
        <v>7069.92</v>
      </c>
      <c r="F82" s="56" t="s">
        <v>9</v>
      </c>
    </row>
    <row r="83" spans="1:6">
      <c r="A83" s="61">
        <v>44216</v>
      </c>
      <c r="B83" s="60">
        <v>0.51749999999999996</v>
      </c>
      <c r="C83" s="59">
        <v>131</v>
      </c>
      <c r="D83" s="58">
        <v>34.32</v>
      </c>
      <c r="E83" s="57">
        <v>4495.92</v>
      </c>
      <c r="F83" s="56" t="s">
        <v>9</v>
      </c>
    </row>
    <row r="84" spans="1:6">
      <c r="A84" s="61">
        <v>44216</v>
      </c>
      <c r="B84" s="60">
        <v>0.51749999999999996</v>
      </c>
      <c r="C84" s="59">
        <v>110</v>
      </c>
      <c r="D84" s="58">
        <v>34.32</v>
      </c>
      <c r="E84" s="57">
        <v>3775.2</v>
      </c>
      <c r="F84" s="56" t="s">
        <v>9</v>
      </c>
    </row>
    <row r="85" spans="1:6">
      <c r="A85" s="61">
        <v>44216</v>
      </c>
      <c r="B85" s="60">
        <v>0.51749999999999996</v>
      </c>
      <c r="C85" s="59">
        <v>157</v>
      </c>
      <c r="D85" s="58">
        <v>34.32</v>
      </c>
      <c r="E85" s="57">
        <v>5388.24</v>
      </c>
      <c r="F85" s="56" t="s">
        <v>9</v>
      </c>
    </row>
    <row r="86" spans="1:6">
      <c r="A86" s="61">
        <v>44216</v>
      </c>
      <c r="B86" s="60">
        <v>0.51905092592592594</v>
      </c>
      <c r="C86" s="59">
        <v>93</v>
      </c>
      <c r="D86" s="58">
        <v>34.31</v>
      </c>
      <c r="E86" s="57">
        <v>3190.8300000000004</v>
      </c>
      <c r="F86" s="56" t="s">
        <v>9</v>
      </c>
    </row>
    <row r="87" spans="1:6">
      <c r="A87" s="61">
        <v>44216</v>
      </c>
      <c r="B87" s="60">
        <v>0.5197222222222222</v>
      </c>
      <c r="C87" s="59">
        <v>124</v>
      </c>
      <c r="D87" s="58">
        <v>34.32</v>
      </c>
      <c r="E87" s="57">
        <v>4255.68</v>
      </c>
      <c r="F87" s="56" t="s">
        <v>9</v>
      </c>
    </row>
    <row r="88" spans="1:6">
      <c r="A88" s="61">
        <v>44216</v>
      </c>
      <c r="B88" s="60">
        <v>0.52509259259259256</v>
      </c>
      <c r="C88" s="59">
        <v>109</v>
      </c>
      <c r="D88" s="58">
        <v>34.33</v>
      </c>
      <c r="E88" s="57">
        <v>3741.97</v>
      </c>
      <c r="F88" s="56" t="s">
        <v>9</v>
      </c>
    </row>
    <row r="89" spans="1:6">
      <c r="A89" s="61">
        <v>44216</v>
      </c>
      <c r="B89" s="60">
        <v>0.52509259259259256</v>
      </c>
      <c r="C89" s="59">
        <v>47</v>
      </c>
      <c r="D89" s="58">
        <v>34.33</v>
      </c>
      <c r="E89" s="57">
        <v>1613.51</v>
      </c>
      <c r="F89" s="56" t="s">
        <v>9</v>
      </c>
    </row>
    <row r="90" spans="1:6">
      <c r="A90" s="61">
        <v>44216</v>
      </c>
      <c r="B90" s="60">
        <v>0.52554398148148151</v>
      </c>
      <c r="C90" s="59">
        <v>159</v>
      </c>
      <c r="D90" s="58">
        <v>34.340000000000003</v>
      </c>
      <c r="E90" s="57">
        <v>5460.06</v>
      </c>
      <c r="F90" s="56" t="s">
        <v>9</v>
      </c>
    </row>
    <row r="91" spans="1:6">
      <c r="A91" s="61">
        <v>44216</v>
      </c>
      <c r="B91" s="60">
        <v>0.52809027777777773</v>
      </c>
      <c r="C91" s="59">
        <v>72</v>
      </c>
      <c r="D91" s="58">
        <v>34.340000000000003</v>
      </c>
      <c r="E91" s="57">
        <v>2472.4800000000005</v>
      </c>
      <c r="F91" s="56" t="s">
        <v>9</v>
      </c>
    </row>
    <row r="92" spans="1:6">
      <c r="A92" s="61">
        <v>44216</v>
      </c>
      <c r="B92" s="60">
        <v>0.52809027777777773</v>
      </c>
      <c r="C92" s="59">
        <v>69</v>
      </c>
      <c r="D92" s="58">
        <v>34.340000000000003</v>
      </c>
      <c r="E92" s="57">
        <v>2369.46</v>
      </c>
      <c r="F92" s="56" t="s">
        <v>9</v>
      </c>
    </row>
    <row r="93" spans="1:6">
      <c r="A93" s="61">
        <v>44216</v>
      </c>
      <c r="B93" s="60">
        <v>0.53158564814814813</v>
      </c>
      <c r="C93" s="59">
        <v>30</v>
      </c>
      <c r="D93" s="58">
        <v>34.380000000000003</v>
      </c>
      <c r="E93" s="57">
        <v>1031.4000000000001</v>
      </c>
      <c r="F93" s="56" t="s">
        <v>9</v>
      </c>
    </row>
    <row r="94" spans="1:6">
      <c r="A94" s="61">
        <v>44216</v>
      </c>
      <c r="B94" s="60">
        <v>0.53217592592592589</v>
      </c>
      <c r="C94" s="59">
        <v>5</v>
      </c>
      <c r="D94" s="58">
        <v>34.380000000000003</v>
      </c>
      <c r="E94" s="57">
        <v>171.9</v>
      </c>
      <c r="F94" s="56" t="s">
        <v>9</v>
      </c>
    </row>
    <row r="95" spans="1:6">
      <c r="A95" s="61">
        <v>44216</v>
      </c>
      <c r="B95" s="60">
        <v>0.53217592592592589</v>
      </c>
      <c r="C95" s="59">
        <v>200</v>
      </c>
      <c r="D95" s="58">
        <v>34.380000000000003</v>
      </c>
      <c r="E95" s="57">
        <v>6876.0000000000009</v>
      </c>
      <c r="F95" s="56" t="s">
        <v>9</v>
      </c>
    </row>
    <row r="96" spans="1:6">
      <c r="A96" s="61">
        <v>44216</v>
      </c>
      <c r="B96" s="60">
        <v>0.53217592592592589</v>
      </c>
      <c r="C96" s="59">
        <v>128</v>
      </c>
      <c r="D96" s="58">
        <v>34.380000000000003</v>
      </c>
      <c r="E96" s="57">
        <v>4400.6400000000003</v>
      </c>
      <c r="F96" s="56" t="s">
        <v>9</v>
      </c>
    </row>
    <row r="97" spans="1:6">
      <c r="A97" s="61">
        <v>44216</v>
      </c>
      <c r="B97" s="60">
        <v>0.53217592592592589</v>
      </c>
      <c r="C97" s="59">
        <v>175</v>
      </c>
      <c r="D97" s="58">
        <v>34.380000000000003</v>
      </c>
      <c r="E97" s="57">
        <v>6016.5</v>
      </c>
      <c r="F97" s="56" t="s">
        <v>9</v>
      </c>
    </row>
    <row r="98" spans="1:6">
      <c r="A98" s="61">
        <v>44216</v>
      </c>
      <c r="B98" s="60">
        <v>0.53898148148148151</v>
      </c>
      <c r="C98" s="59">
        <v>122</v>
      </c>
      <c r="D98" s="58">
        <v>34.35</v>
      </c>
      <c r="E98" s="57">
        <v>4190.7</v>
      </c>
      <c r="F98" s="56" t="s">
        <v>9</v>
      </c>
    </row>
    <row r="99" spans="1:6">
      <c r="A99" s="61">
        <v>44216</v>
      </c>
      <c r="B99" s="60">
        <v>0.54100694444444442</v>
      </c>
      <c r="C99" s="59">
        <v>110</v>
      </c>
      <c r="D99" s="58">
        <v>34.32</v>
      </c>
      <c r="E99" s="57">
        <v>3775.2</v>
      </c>
      <c r="F99" s="56" t="s">
        <v>9</v>
      </c>
    </row>
    <row r="100" spans="1:6">
      <c r="A100" s="61">
        <v>44216</v>
      </c>
      <c r="B100" s="60">
        <v>0.54188657407407403</v>
      </c>
      <c r="C100" s="59">
        <v>115</v>
      </c>
      <c r="D100" s="58">
        <v>34.29</v>
      </c>
      <c r="E100" s="57">
        <v>3943.35</v>
      </c>
      <c r="F100" s="56" t="s">
        <v>9</v>
      </c>
    </row>
    <row r="101" spans="1:6">
      <c r="A101" s="61">
        <v>44216</v>
      </c>
      <c r="B101" s="60">
        <v>0.54502314814814812</v>
      </c>
      <c r="C101" s="59">
        <v>211</v>
      </c>
      <c r="D101" s="58">
        <v>34.299999999999997</v>
      </c>
      <c r="E101" s="57">
        <v>7237.2999999999993</v>
      </c>
      <c r="F101" s="56" t="s">
        <v>9</v>
      </c>
    </row>
    <row r="102" spans="1:6">
      <c r="A102" s="61">
        <v>44216</v>
      </c>
      <c r="B102" s="60">
        <v>0.54760416666666678</v>
      </c>
      <c r="C102" s="59">
        <v>190</v>
      </c>
      <c r="D102" s="58">
        <v>34.270000000000003</v>
      </c>
      <c r="E102" s="57">
        <v>6511.3</v>
      </c>
      <c r="F102" s="56" t="s">
        <v>9</v>
      </c>
    </row>
    <row r="103" spans="1:6">
      <c r="A103" s="61">
        <v>44216</v>
      </c>
      <c r="B103" s="60">
        <v>0.54760416666666678</v>
      </c>
      <c r="C103" s="59">
        <v>31</v>
      </c>
      <c r="D103" s="58">
        <v>34.270000000000003</v>
      </c>
      <c r="E103" s="57">
        <v>1062.3700000000001</v>
      </c>
      <c r="F103" s="56" t="s">
        <v>9</v>
      </c>
    </row>
    <row r="104" spans="1:6">
      <c r="A104" s="61">
        <v>44216</v>
      </c>
      <c r="B104" s="60">
        <v>0.55027777777777775</v>
      </c>
      <c r="C104" s="59">
        <v>102</v>
      </c>
      <c r="D104" s="58">
        <v>34.26</v>
      </c>
      <c r="E104" s="57">
        <v>3494.52</v>
      </c>
      <c r="F104" s="56" t="s">
        <v>9</v>
      </c>
    </row>
    <row r="105" spans="1:6">
      <c r="A105" s="61">
        <v>44216</v>
      </c>
      <c r="B105" s="60">
        <v>0.55409722222222235</v>
      </c>
      <c r="C105" s="59">
        <v>98</v>
      </c>
      <c r="D105" s="58">
        <v>34.299999999999997</v>
      </c>
      <c r="E105" s="57">
        <v>3361.3999999999996</v>
      </c>
      <c r="F105" s="56" t="s">
        <v>9</v>
      </c>
    </row>
    <row r="106" spans="1:6">
      <c r="A106" s="61">
        <v>44216</v>
      </c>
      <c r="B106" s="60">
        <v>0.55409722222222235</v>
      </c>
      <c r="C106" s="59">
        <v>5</v>
      </c>
      <c r="D106" s="58">
        <v>34.299999999999997</v>
      </c>
      <c r="E106" s="57">
        <v>171.5</v>
      </c>
      <c r="F106" s="56" t="s">
        <v>9</v>
      </c>
    </row>
    <row r="107" spans="1:6">
      <c r="A107" s="61">
        <v>44216</v>
      </c>
      <c r="B107" s="60">
        <v>0.55606481481481485</v>
      </c>
      <c r="C107" s="59">
        <v>175</v>
      </c>
      <c r="D107" s="58">
        <v>34.29</v>
      </c>
      <c r="E107" s="57">
        <v>6000.75</v>
      </c>
      <c r="F107" s="56" t="s">
        <v>9</v>
      </c>
    </row>
    <row r="108" spans="1:6">
      <c r="A108" s="61">
        <v>44216</v>
      </c>
      <c r="B108" s="60">
        <v>0.5599884259259259</v>
      </c>
      <c r="C108" s="59">
        <v>103</v>
      </c>
      <c r="D108" s="58">
        <v>34.28</v>
      </c>
      <c r="E108" s="57">
        <v>3530.84</v>
      </c>
      <c r="F108" s="56" t="s">
        <v>9</v>
      </c>
    </row>
    <row r="109" spans="1:6">
      <c r="A109" s="61">
        <v>44216</v>
      </c>
      <c r="B109" s="60">
        <v>0.5628009259259259</v>
      </c>
      <c r="C109" s="59">
        <v>121</v>
      </c>
      <c r="D109" s="58">
        <v>34.270000000000003</v>
      </c>
      <c r="E109" s="57">
        <v>4146.67</v>
      </c>
      <c r="F109" s="56" t="s">
        <v>9</v>
      </c>
    </row>
    <row r="110" spans="1:6">
      <c r="A110" s="61">
        <v>44216</v>
      </c>
      <c r="B110" s="60">
        <v>0.56399305555555557</v>
      </c>
      <c r="C110" s="59">
        <v>134</v>
      </c>
      <c r="D110" s="58">
        <v>34.29</v>
      </c>
      <c r="E110" s="57">
        <v>4594.8599999999997</v>
      </c>
      <c r="F110" s="56" t="s">
        <v>9</v>
      </c>
    </row>
    <row r="111" spans="1:6">
      <c r="A111" s="61">
        <v>44216</v>
      </c>
      <c r="B111" s="60">
        <v>0.57076388888888896</v>
      </c>
      <c r="C111" s="59">
        <v>163</v>
      </c>
      <c r="D111" s="58">
        <v>34.270000000000003</v>
      </c>
      <c r="E111" s="57">
        <v>5586.01</v>
      </c>
      <c r="F111" s="56" t="s">
        <v>9</v>
      </c>
    </row>
    <row r="112" spans="1:6">
      <c r="A112" s="61">
        <v>44216</v>
      </c>
      <c r="B112" s="60">
        <v>0.57226851851851845</v>
      </c>
      <c r="C112" s="59">
        <v>114</v>
      </c>
      <c r="D112" s="58">
        <v>34.26</v>
      </c>
      <c r="E112" s="57">
        <v>3905.64</v>
      </c>
      <c r="F112" s="56" t="s">
        <v>9</v>
      </c>
    </row>
    <row r="113" spans="1:6">
      <c r="A113" s="61">
        <v>44216</v>
      </c>
      <c r="B113" s="60">
        <v>0.5728240740740741</v>
      </c>
      <c r="C113" s="59">
        <v>94</v>
      </c>
      <c r="D113" s="58">
        <v>34.270000000000003</v>
      </c>
      <c r="E113" s="57">
        <v>3221.38</v>
      </c>
      <c r="F113" s="56" t="s">
        <v>9</v>
      </c>
    </row>
    <row r="114" spans="1:6">
      <c r="A114" s="61">
        <v>44216</v>
      </c>
      <c r="B114" s="60">
        <v>0.57621527777777792</v>
      </c>
      <c r="C114" s="59">
        <v>103</v>
      </c>
      <c r="D114" s="58">
        <v>34.31</v>
      </c>
      <c r="E114" s="57">
        <v>3533.9300000000003</v>
      </c>
      <c r="F114" s="56" t="s">
        <v>9</v>
      </c>
    </row>
    <row r="115" spans="1:6">
      <c r="A115" s="61">
        <v>44216</v>
      </c>
      <c r="B115" s="60">
        <v>0.5787268518518518</v>
      </c>
      <c r="C115" s="59">
        <v>32</v>
      </c>
      <c r="D115" s="58">
        <v>34.32</v>
      </c>
      <c r="E115" s="57">
        <v>1098.24</v>
      </c>
      <c r="F115" s="56" t="s">
        <v>9</v>
      </c>
    </row>
    <row r="116" spans="1:6">
      <c r="A116" s="61">
        <v>44216</v>
      </c>
      <c r="B116" s="60">
        <v>0.5787268518518518</v>
      </c>
      <c r="C116" s="59">
        <v>69</v>
      </c>
      <c r="D116" s="58">
        <v>34.32</v>
      </c>
      <c r="E116" s="57">
        <v>2368.08</v>
      </c>
      <c r="F116" s="56" t="s">
        <v>9</v>
      </c>
    </row>
    <row r="117" spans="1:6">
      <c r="A117" s="61">
        <v>44216</v>
      </c>
      <c r="B117" s="60">
        <v>0.58173611111111112</v>
      </c>
      <c r="C117" s="59">
        <v>91</v>
      </c>
      <c r="D117" s="58">
        <v>34.369999999999997</v>
      </c>
      <c r="E117" s="57">
        <v>3127.6699999999996</v>
      </c>
      <c r="F117" s="56" t="s">
        <v>9</v>
      </c>
    </row>
    <row r="118" spans="1:6">
      <c r="A118" s="61">
        <v>44216</v>
      </c>
      <c r="B118" s="60">
        <v>0.58534722222222235</v>
      </c>
      <c r="C118" s="59">
        <v>148</v>
      </c>
      <c r="D118" s="58">
        <v>34.380000000000003</v>
      </c>
      <c r="E118" s="57">
        <v>5088.2400000000007</v>
      </c>
      <c r="F118" s="56" t="s">
        <v>9</v>
      </c>
    </row>
    <row r="119" spans="1:6">
      <c r="A119" s="61">
        <v>44216</v>
      </c>
      <c r="B119" s="60">
        <v>0.58699074074074076</v>
      </c>
      <c r="C119" s="59">
        <v>70</v>
      </c>
      <c r="D119" s="58">
        <v>34.369999999999997</v>
      </c>
      <c r="E119" s="57">
        <v>2405.8999999999996</v>
      </c>
      <c r="F119" s="56" t="s">
        <v>9</v>
      </c>
    </row>
    <row r="120" spans="1:6">
      <c r="A120" s="61">
        <v>44216</v>
      </c>
      <c r="B120" s="60">
        <v>0.58699074074074076</v>
      </c>
      <c r="C120" s="59">
        <v>26</v>
      </c>
      <c r="D120" s="58">
        <v>34.369999999999997</v>
      </c>
      <c r="E120" s="57">
        <v>893.61999999999989</v>
      </c>
      <c r="F120" s="56" t="s">
        <v>9</v>
      </c>
    </row>
    <row r="121" spans="1:6">
      <c r="A121" s="61">
        <v>44216</v>
      </c>
      <c r="B121" s="60">
        <v>0.58940972222222221</v>
      </c>
      <c r="C121" s="59">
        <v>103</v>
      </c>
      <c r="D121" s="58">
        <v>34.36</v>
      </c>
      <c r="E121" s="57">
        <v>3539.08</v>
      </c>
      <c r="F121" s="56" t="s">
        <v>9</v>
      </c>
    </row>
    <row r="122" spans="1:6">
      <c r="A122" s="61">
        <v>44216</v>
      </c>
      <c r="B122" s="60">
        <v>0.58940972222222221</v>
      </c>
      <c r="C122" s="59">
        <v>5</v>
      </c>
      <c r="D122" s="58">
        <v>34.36</v>
      </c>
      <c r="E122" s="57">
        <v>171.8</v>
      </c>
      <c r="F122" s="56" t="s">
        <v>9</v>
      </c>
    </row>
    <row r="123" spans="1:6">
      <c r="A123" s="61">
        <v>44216</v>
      </c>
      <c r="B123" s="60">
        <v>0.59375</v>
      </c>
      <c r="C123" s="59">
        <v>96</v>
      </c>
      <c r="D123" s="58">
        <v>34.31</v>
      </c>
      <c r="E123" s="57">
        <v>3293.76</v>
      </c>
      <c r="F123" s="56" t="s">
        <v>9</v>
      </c>
    </row>
    <row r="124" spans="1:6">
      <c r="A124" s="61">
        <v>44216</v>
      </c>
      <c r="B124" s="60">
        <v>0.59375</v>
      </c>
      <c r="C124" s="59">
        <v>41</v>
      </c>
      <c r="D124" s="58">
        <v>34.31</v>
      </c>
      <c r="E124" s="57">
        <v>1406.71</v>
      </c>
      <c r="F124" s="56" t="s">
        <v>9</v>
      </c>
    </row>
    <row r="125" spans="1:6">
      <c r="A125" s="61">
        <v>44216</v>
      </c>
      <c r="B125" s="60">
        <v>0.59375</v>
      </c>
      <c r="C125" s="59">
        <v>28</v>
      </c>
      <c r="D125" s="58">
        <v>34.31</v>
      </c>
      <c r="E125" s="57">
        <v>960.68000000000006</v>
      </c>
      <c r="F125" s="56" t="s">
        <v>9</v>
      </c>
    </row>
    <row r="126" spans="1:6">
      <c r="A126" s="61">
        <v>44216</v>
      </c>
      <c r="B126" s="60">
        <v>0.59493055555555552</v>
      </c>
      <c r="C126" s="59">
        <v>97</v>
      </c>
      <c r="D126" s="58">
        <v>34.32</v>
      </c>
      <c r="E126" s="57">
        <v>3329.04</v>
      </c>
      <c r="F126" s="56" t="s">
        <v>9</v>
      </c>
    </row>
    <row r="127" spans="1:6">
      <c r="A127" s="61">
        <v>44216</v>
      </c>
      <c r="B127" s="60">
        <v>0.59711805555555564</v>
      </c>
      <c r="C127" s="59">
        <v>107</v>
      </c>
      <c r="D127" s="58">
        <v>34.33</v>
      </c>
      <c r="E127" s="57">
        <v>3673.31</v>
      </c>
      <c r="F127" s="56" t="s">
        <v>9</v>
      </c>
    </row>
    <row r="128" spans="1:6">
      <c r="A128" s="61">
        <v>44216</v>
      </c>
      <c r="B128" s="60">
        <v>0.60008101851851847</v>
      </c>
      <c r="C128" s="59">
        <v>100</v>
      </c>
      <c r="D128" s="58">
        <v>34.35</v>
      </c>
      <c r="E128" s="57">
        <v>3435</v>
      </c>
      <c r="F128" s="56" t="s">
        <v>9</v>
      </c>
    </row>
    <row r="129" spans="1:6">
      <c r="A129" s="61">
        <v>44216</v>
      </c>
      <c r="B129" s="60">
        <v>0.60410879629629644</v>
      </c>
      <c r="C129" s="59">
        <v>41</v>
      </c>
      <c r="D129" s="58">
        <v>34.409999999999997</v>
      </c>
      <c r="E129" s="57">
        <v>1410.81</v>
      </c>
      <c r="F129" s="56" t="s">
        <v>9</v>
      </c>
    </row>
    <row r="130" spans="1:6">
      <c r="A130" s="61">
        <v>44216</v>
      </c>
      <c r="B130" s="60">
        <v>0.60410879629629644</v>
      </c>
      <c r="C130" s="59">
        <v>28</v>
      </c>
      <c r="D130" s="58">
        <v>34.409999999999997</v>
      </c>
      <c r="E130" s="57">
        <v>963.4799999999999</v>
      </c>
      <c r="F130" s="56" t="s">
        <v>9</v>
      </c>
    </row>
    <row r="131" spans="1:6">
      <c r="A131" s="61">
        <v>44216</v>
      </c>
      <c r="B131" s="60">
        <v>0.60410879629629644</v>
      </c>
      <c r="C131" s="59">
        <v>175</v>
      </c>
      <c r="D131" s="58">
        <v>34.409999999999997</v>
      </c>
      <c r="E131" s="57">
        <v>6021.7499999999991</v>
      </c>
      <c r="F131" s="56" t="s">
        <v>9</v>
      </c>
    </row>
    <row r="132" spans="1:6">
      <c r="A132" s="61">
        <v>44216</v>
      </c>
      <c r="B132" s="60">
        <v>0.60765046296296299</v>
      </c>
      <c r="C132" s="59">
        <v>160</v>
      </c>
      <c r="D132" s="58">
        <v>34.39</v>
      </c>
      <c r="E132" s="57">
        <v>5502.4</v>
      </c>
      <c r="F132" s="56" t="s">
        <v>9</v>
      </c>
    </row>
    <row r="133" spans="1:6">
      <c r="A133" s="61">
        <v>44216</v>
      </c>
      <c r="B133" s="60">
        <v>0.60905092592592591</v>
      </c>
      <c r="C133" s="59">
        <v>2</v>
      </c>
      <c r="D133" s="58">
        <v>34.39</v>
      </c>
      <c r="E133" s="57">
        <v>68.78</v>
      </c>
      <c r="F133" s="56" t="s">
        <v>9</v>
      </c>
    </row>
    <row r="134" spans="1:6">
      <c r="A134" s="61">
        <v>44216</v>
      </c>
      <c r="B134" s="60">
        <v>0.60965277777777771</v>
      </c>
      <c r="C134" s="59">
        <v>106</v>
      </c>
      <c r="D134" s="58">
        <v>34.39</v>
      </c>
      <c r="E134" s="57">
        <v>3645.34</v>
      </c>
      <c r="F134" s="56" t="s">
        <v>9</v>
      </c>
    </row>
    <row r="135" spans="1:6">
      <c r="A135" s="61">
        <v>44216</v>
      </c>
      <c r="B135" s="60">
        <v>0.61091435185185183</v>
      </c>
      <c r="C135" s="59">
        <v>122</v>
      </c>
      <c r="D135" s="58">
        <v>34.380000000000003</v>
      </c>
      <c r="E135" s="57">
        <v>4194.3600000000006</v>
      </c>
      <c r="F135" s="56" t="s">
        <v>9</v>
      </c>
    </row>
    <row r="136" spans="1:6">
      <c r="A136" s="61">
        <v>44216</v>
      </c>
      <c r="B136" s="60">
        <v>0.6132291666666666</v>
      </c>
      <c r="C136" s="59">
        <v>2</v>
      </c>
      <c r="D136" s="58">
        <v>34.36</v>
      </c>
      <c r="E136" s="57">
        <v>68.72</v>
      </c>
      <c r="F136" s="56" t="s">
        <v>9</v>
      </c>
    </row>
    <row r="137" spans="1:6">
      <c r="A137" s="61">
        <v>44216</v>
      </c>
      <c r="B137" s="60">
        <v>0.61333333333333329</v>
      </c>
      <c r="C137" s="59">
        <v>139</v>
      </c>
      <c r="D137" s="58">
        <v>34.36</v>
      </c>
      <c r="E137" s="57">
        <v>4776.04</v>
      </c>
      <c r="F137" s="56" t="s">
        <v>9</v>
      </c>
    </row>
    <row r="138" spans="1:6">
      <c r="A138" s="61">
        <v>44216</v>
      </c>
      <c r="B138" s="60">
        <v>0.62174768518518508</v>
      </c>
      <c r="C138" s="59">
        <v>131</v>
      </c>
      <c r="D138" s="58">
        <v>34.369999999999997</v>
      </c>
      <c r="E138" s="57">
        <v>4502.4699999999993</v>
      </c>
      <c r="F138" s="56" t="s">
        <v>9</v>
      </c>
    </row>
    <row r="139" spans="1:6">
      <c r="A139" s="61">
        <v>44216</v>
      </c>
      <c r="B139" s="60">
        <v>0.62381944444444437</v>
      </c>
      <c r="C139" s="59">
        <v>116</v>
      </c>
      <c r="D139" s="58">
        <v>34.36</v>
      </c>
      <c r="E139" s="57">
        <v>3985.7599999999998</v>
      </c>
      <c r="F139" s="56" t="s">
        <v>9</v>
      </c>
    </row>
    <row r="140" spans="1:6">
      <c r="A140" s="61">
        <v>44216</v>
      </c>
      <c r="B140" s="60">
        <v>0.62425925925925929</v>
      </c>
      <c r="C140" s="59">
        <v>97</v>
      </c>
      <c r="D140" s="58">
        <v>34.36</v>
      </c>
      <c r="E140" s="57">
        <v>3332.92</v>
      </c>
      <c r="F140" s="56" t="s">
        <v>9</v>
      </c>
    </row>
    <row r="141" spans="1:6">
      <c r="A141" s="61">
        <v>44216</v>
      </c>
      <c r="B141" s="60">
        <v>0.62539351851851854</v>
      </c>
      <c r="C141" s="59">
        <v>167</v>
      </c>
      <c r="D141" s="58">
        <v>34.36</v>
      </c>
      <c r="E141" s="57">
        <v>5738.12</v>
      </c>
      <c r="F141" s="56" t="s">
        <v>9</v>
      </c>
    </row>
    <row r="142" spans="1:6">
      <c r="A142" s="61">
        <v>44216</v>
      </c>
      <c r="B142" s="60">
        <v>0.63046296296296289</v>
      </c>
      <c r="C142" s="59">
        <v>137</v>
      </c>
      <c r="D142" s="58">
        <v>34.35</v>
      </c>
      <c r="E142" s="57">
        <v>4705.95</v>
      </c>
      <c r="F142" s="56" t="s">
        <v>9</v>
      </c>
    </row>
    <row r="143" spans="1:6">
      <c r="A143" s="61">
        <v>44216</v>
      </c>
      <c r="B143" s="60">
        <v>0.63503472222222213</v>
      </c>
      <c r="C143" s="59">
        <v>106</v>
      </c>
      <c r="D143" s="58">
        <v>34.33</v>
      </c>
      <c r="E143" s="57">
        <v>3638.98</v>
      </c>
      <c r="F143" s="56" t="s">
        <v>9</v>
      </c>
    </row>
    <row r="144" spans="1:6">
      <c r="A144" s="61">
        <v>44216</v>
      </c>
      <c r="B144" s="60">
        <v>0.6380324074074073</v>
      </c>
      <c r="C144" s="59">
        <v>84</v>
      </c>
      <c r="D144" s="58">
        <v>34.29</v>
      </c>
      <c r="E144" s="57">
        <v>2880.36</v>
      </c>
      <c r="F144" s="56" t="s">
        <v>9</v>
      </c>
    </row>
    <row r="145" spans="1:6">
      <c r="A145" s="61">
        <v>44216</v>
      </c>
      <c r="B145" s="60">
        <v>0.6380324074074073</v>
      </c>
      <c r="C145" s="59">
        <v>25</v>
      </c>
      <c r="D145" s="58">
        <v>34.29</v>
      </c>
      <c r="E145" s="57">
        <v>857.25</v>
      </c>
      <c r="F145" s="56" t="s">
        <v>9</v>
      </c>
    </row>
    <row r="146" spans="1:6">
      <c r="A146" s="61">
        <v>44216</v>
      </c>
      <c r="B146" s="60">
        <v>0.63844907407407403</v>
      </c>
      <c r="C146" s="59">
        <v>127</v>
      </c>
      <c r="D146" s="58">
        <v>34.26</v>
      </c>
      <c r="E146" s="57">
        <v>4351.0199999999995</v>
      </c>
      <c r="F146" s="56" t="s">
        <v>9</v>
      </c>
    </row>
    <row r="147" spans="1:6">
      <c r="A147" s="61">
        <v>44216</v>
      </c>
      <c r="B147" s="60">
        <v>0.63892361111111107</v>
      </c>
      <c r="C147" s="59">
        <v>151</v>
      </c>
      <c r="D147" s="58">
        <v>34.229999999999997</v>
      </c>
      <c r="E147" s="57">
        <v>5168.7299999999996</v>
      </c>
      <c r="F147" s="56" t="s">
        <v>9</v>
      </c>
    </row>
    <row r="148" spans="1:6">
      <c r="A148" s="61">
        <v>44216</v>
      </c>
      <c r="B148" s="60">
        <v>0.63966435185185189</v>
      </c>
      <c r="C148" s="59">
        <v>116</v>
      </c>
      <c r="D148" s="58">
        <v>34.229999999999997</v>
      </c>
      <c r="E148" s="57">
        <v>3970.68</v>
      </c>
      <c r="F148" s="56" t="s">
        <v>9</v>
      </c>
    </row>
    <row r="149" spans="1:6">
      <c r="A149" s="61">
        <v>44216</v>
      </c>
      <c r="B149" s="60">
        <v>0.64079861111111114</v>
      </c>
      <c r="C149" s="59">
        <v>92</v>
      </c>
      <c r="D149" s="58">
        <v>34.22</v>
      </c>
      <c r="E149" s="57">
        <v>3148.24</v>
      </c>
      <c r="F149" s="56" t="s">
        <v>9</v>
      </c>
    </row>
    <row r="150" spans="1:6">
      <c r="A150" s="61">
        <v>44216</v>
      </c>
      <c r="B150" s="60">
        <v>0.6422337962962964</v>
      </c>
      <c r="C150" s="59">
        <v>95</v>
      </c>
      <c r="D150" s="58">
        <v>34.28</v>
      </c>
      <c r="E150" s="57">
        <v>3256.6</v>
      </c>
      <c r="F150" s="56" t="s">
        <v>9</v>
      </c>
    </row>
    <row r="151" spans="1:6">
      <c r="A151" s="61">
        <v>44216</v>
      </c>
      <c r="B151" s="60">
        <v>0.64328703703703694</v>
      </c>
      <c r="C151" s="59">
        <v>116</v>
      </c>
      <c r="D151" s="58">
        <v>34.270000000000003</v>
      </c>
      <c r="E151" s="57">
        <v>3975.32</v>
      </c>
      <c r="F151" s="56" t="s">
        <v>9</v>
      </c>
    </row>
    <row r="152" spans="1:6">
      <c r="A152" s="61">
        <v>44216</v>
      </c>
      <c r="B152" s="60">
        <v>0.6458449074074073</v>
      </c>
      <c r="C152" s="59">
        <v>103</v>
      </c>
      <c r="D152" s="58">
        <v>34.24</v>
      </c>
      <c r="E152" s="57">
        <v>3526.7200000000003</v>
      </c>
      <c r="F152" s="56" t="s">
        <v>9</v>
      </c>
    </row>
    <row r="153" spans="1:6">
      <c r="A153" s="61">
        <v>44216</v>
      </c>
      <c r="B153" s="60">
        <v>0.64755787037037038</v>
      </c>
      <c r="C153" s="59">
        <v>36</v>
      </c>
      <c r="D153" s="58">
        <v>34.28</v>
      </c>
      <c r="E153" s="57">
        <v>1234.08</v>
      </c>
      <c r="F153" s="56" t="s">
        <v>9</v>
      </c>
    </row>
    <row r="154" spans="1:6">
      <c r="A154" s="61">
        <v>44216</v>
      </c>
      <c r="B154" s="60">
        <v>0.64755787037037038</v>
      </c>
      <c r="C154" s="59">
        <v>102</v>
      </c>
      <c r="D154" s="58">
        <v>34.28</v>
      </c>
      <c r="E154" s="57">
        <v>3496.56</v>
      </c>
      <c r="F154" s="56" t="s">
        <v>9</v>
      </c>
    </row>
    <row r="155" spans="1:6">
      <c r="A155" s="61">
        <v>44216</v>
      </c>
      <c r="B155" s="60">
        <v>0.65107638888888886</v>
      </c>
      <c r="C155" s="59">
        <v>146</v>
      </c>
      <c r="D155" s="58">
        <v>34.39</v>
      </c>
      <c r="E155" s="57">
        <v>5020.9400000000005</v>
      </c>
      <c r="F155" s="56" t="s">
        <v>9</v>
      </c>
    </row>
    <row r="156" spans="1:6">
      <c r="A156" s="61">
        <v>44216</v>
      </c>
      <c r="B156" s="60">
        <v>0.65107638888888886</v>
      </c>
      <c r="C156" s="59">
        <v>120</v>
      </c>
      <c r="D156" s="58">
        <v>34.409999999999997</v>
      </c>
      <c r="E156" s="57">
        <v>4129.2</v>
      </c>
      <c r="F156" s="56" t="s">
        <v>9</v>
      </c>
    </row>
    <row r="157" spans="1:6">
      <c r="A157" s="61">
        <v>44216</v>
      </c>
      <c r="B157" s="60">
        <v>0.65107638888888886</v>
      </c>
      <c r="C157" s="59">
        <v>137</v>
      </c>
      <c r="D157" s="58">
        <v>34.409999999999997</v>
      </c>
      <c r="E157" s="57">
        <v>4714.1699999999992</v>
      </c>
      <c r="F157" s="56" t="s">
        <v>9</v>
      </c>
    </row>
    <row r="158" spans="1:6">
      <c r="A158" s="61">
        <v>44216</v>
      </c>
      <c r="B158" s="60">
        <v>0.6537615740740742</v>
      </c>
      <c r="C158" s="59">
        <v>134</v>
      </c>
      <c r="D158" s="58">
        <v>34.32</v>
      </c>
      <c r="E158" s="57">
        <v>4598.88</v>
      </c>
      <c r="F158" s="56" t="s">
        <v>9</v>
      </c>
    </row>
    <row r="159" spans="1:6">
      <c r="A159" s="61">
        <v>44216</v>
      </c>
      <c r="B159" s="60">
        <v>0.65664351851851854</v>
      </c>
      <c r="C159" s="59">
        <v>73</v>
      </c>
      <c r="D159" s="58">
        <v>34.35</v>
      </c>
      <c r="E159" s="57">
        <v>2507.5500000000002</v>
      </c>
      <c r="F159" s="56" t="s">
        <v>9</v>
      </c>
    </row>
    <row r="160" spans="1:6">
      <c r="A160" s="61">
        <v>44216</v>
      </c>
      <c r="B160" s="60">
        <v>0.65664351851851854</v>
      </c>
      <c r="C160" s="59">
        <v>100</v>
      </c>
      <c r="D160" s="58">
        <v>34.35</v>
      </c>
      <c r="E160" s="57">
        <v>3435</v>
      </c>
      <c r="F160" s="56" t="s">
        <v>9</v>
      </c>
    </row>
    <row r="161" spans="1:6">
      <c r="A161" s="61">
        <v>44216</v>
      </c>
      <c r="B161" s="60">
        <v>0.65692129629629636</v>
      </c>
      <c r="C161" s="59">
        <v>124</v>
      </c>
      <c r="D161" s="58">
        <v>34.340000000000003</v>
      </c>
      <c r="E161" s="57">
        <v>4258.1600000000008</v>
      </c>
      <c r="F161" s="56" t="s">
        <v>9</v>
      </c>
    </row>
    <row r="162" spans="1:6">
      <c r="A162" s="61">
        <v>44216</v>
      </c>
      <c r="B162" s="60">
        <v>0.65943287037037035</v>
      </c>
      <c r="C162" s="59">
        <v>17</v>
      </c>
      <c r="D162" s="58">
        <v>34.299999999999997</v>
      </c>
      <c r="E162" s="57">
        <v>583.09999999999991</v>
      </c>
      <c r="F162" s="56" t="s">
        <v>9</v>
      </c>
    </row>
    <row r="163" spans="1:6">
      <c r="A163" s="61">
        <v>44216</v>
      </c>
      <c r="B163" s="60">
        <v>0.65943287037037035</v>
      </c>
      <c r="C163" s="59">
        <v>86</v>
      </c>
      <c r="D163" s="58">
        <v>34.299999999999997</v>
      </c>
      <c r="E163" s="57">
        <v>2949.7999999999997</v>
      </c>
      <c r="F163" s="56" t="s">
        <v>9</v>
      </c>
    </row>
    <row r="164" spans="1:6">
      <c r="A164" s="61">
        <v>44216</v>
      </c>
      <c r="B164" s="60">
        <v>0.66153935185185186</v>
      </c>
      <c r="C164" s="59">
        <v>228</v>
      </c>
      <c r="D164" s="58">
        <v>34.26</v>
      </c>
      <c r="E164" s="57">
        <v>7811.28</v>
      </c>
      <c r="F164" s="56" t="s">
        <v>9</v>
      </c>
    </row>
    <row r="165" spans="1:6">
      <c r="A165" s="61">
        <v>44216</v>
      </c>
      <c r="B165" s="60">
        <v>0.66374999999999995</v>
      </c>
      <c r="C165" s="59">
        <v>181</v>
      </c>
      <c r="D165" s="58">
        <v>34.31</v>
      </c>
      <c r="E165" s="57">
        <v>6210.1100000000006</v>
      </c>
      <c r="F165" s="56" t="s">
        <v>9</v>
      </c>
    </row>
    <row r="166" spans="1:6">
      <c r="A166" s="61">
        <v>44216</v>
      </c>
      <c r="B166" s="60">
        <v>0.66374999999999995</v>
      </c>
      <c r="C166" s="59">
        <v>109</v>
      </c>
      <c r="D166" s="58">
        <v>34.31</v>
      </c>
      <c r="E166" s="57">
        <v>3739.7900000000004</v>
      </c>
      <c r="F166" s="56" t="s">
        <v>9</v>
      </c>
    </row>
    <row r="167" spans="1:6">
      <c r="A167" s="61">
        <v>44216</v>
      </c>
      <c r="B167" s="60">
        <v>0.66712962962962974</v>
      </c>
      <c r="C167" s="59">
        <v>206</v>
      </c>
      <c r="D167" s="58">
        <v>34.340000000000003</v>
      </c>
      <c r="E167" s="57">
        <v>7074.0400000000009</v>
      </c>
      <c r="F167" s="56" t="s">
        <v>9</v>
      </c>
    </row>
    <row r="168" spans="1:6">
      <c r="A168" s="61">
        <v>44216</v>
      </c>
      <c r="B168" s="60">
        <v>0.66841435185185194</v>
      </c>
      <c r="C168" s="59">
        <v>91</v>
      </c>
      <c r="D168" s="58">
        <v>34.32</v>
      </c>
      <c r="E168" s="57">
        <v>3123.12</v>
      </c>
      <c r="F168" s="56" t="s">
        <v>9</v>
      </c>
    </row>
    <row r="169" spans="1:6">
      <c r="A169" s="61">
        <v>44216</v>
      </c>
      <c r="B169" s="60">
        <v>0.67002314814814812</v>
      </c>
      <c r="C169" s="59">
        <v>15</v>
      </c>
      <c r="D169" s="58">
        <v>34.31</v>
      </c>
      <c r="E169" s="57">
        <v>514.65000000000009</v>
      </c>
      <c r="F169" s="56" t="s">
        <v>9</v>
      </c>
    </row>
    <row r="170" spans="1:6">
      <c r="A170" s="61">
        <v>44216</v>
      </c>
      <c r="B170" s="60">
        <v>0.67002314814814812</v>
      </c>
      <c r="C170" s="59">
        <v>83</v>
      </c>
      <c r="D170" s="58">
        <v>34.31</v>
      </c>
      <c r="E170" s="57">
        <v>2847.73</v>
      </c>
      <c r="F170" s="56" t="s">
        <v>9</v>
      </c>
    </row>
    <row r="171" spans="1:6">
      <c r="A171" s="61">
        <v>44216</v>
      </c>
      <c r="B171" s="60">
        <v>0.6712731481481482</v>
      </c>
      <c r="C171" s="59">
        <v>149</v>
      </c>
      <c r="D171" s="58">
        <v>34.31</v>
      </c>
      <c r="E171" s="57">
        <v>5112.1900000000005</v>
      </c>
      <c r="F171" s="56" t="s">
        <v>9</v>
      </c>
    </row>
    <row r="172" spans="1:6">
      <c r="A172" s="61">
        <v>44216</v>
      </c>
      <c r="B172" s="60">
        <v>0.67238425925925938</v>
      </c>
      <c r="C172" s="59">
        <v>111</v>
      </c>
      <c r="D172" s="58">
        <v>34.29</v>
      </c>
      <c r="E172" s="57">
        <v>3806.19</v>
      </c>
      <c r="F172" s="56" t="s">
        <v>9</v>
      </c>
    </row>
    <row r="173" spans="1:6">
      <c r="A173" s="61">
        <v>44216</v>
      </c>
      <c r="B173" s="60">
        <v>0.67532407407407413</v>
      </c>
      <c r="C173" s="59">
        <v>50</v>
      </c>
      <c r="D173" s="58">
        <v>34.28</v>
      </c>
      <c r="E173" s="57">
        <v>1714</v>
      </c>
      <c r="F173" s="56" t="s">
        <v>9</v>
      </c>
    </row>
    <row r="174" spans="1:6">
      <c r="A174" s="61">
        <v>44216</v>
      </c>
      <c r="B174" s="60">
        <v>0.67532407407407413</v>
      </c>
      <c r="C174" s="59">
        <v>44</v>
      </c>
      <c r="D174" s="58">
        <v>34.28</v>
      </c>
      <c r="E174" s="57">
        <v>1508.3200000000002</v>
      </c>
      <c r="F174" s="56" t="s">
        <v>9</v>
      </c>
    </row>
    <row r="175" spans="1:6">
      <c r="A175" s="61">
        <v>44216</v>
      </c>
      <c r="B175" s="60">
        <v>0.67659722222222218</v>
      </c>
      <c r="C175" s="59">
        <v>108</v>
      </c>
      <c r="D175" s="58">
        <v>34.28</v>
      </c>
      <c r="E175" s="57">
        <v>3702.2400000000002</v>
      </c>
      <c r="F175" s="56" t="s">
        <v>9</v>
      </c>
    </row>
    <row r="176" spans="1:6">
      <c r="A176" s="61">
        <v>44216</v>
      </c>
      <c r="B176" s="60">
        <v>0.67686342592592597</v>
      </c>
      <c r="C176" s="59">
        <v>108</v>
      </c>
      <c r="D176" s="58">
        <v>34.270000000000003</v>
      </c>
      <c r="E176" s="57">
        <v>3701.1600000000003</v>
      </c>
      <c r="F176" s="56" t="s">
        <v>9</v>
      </c>
    </row>
    <row r="177" spans="1:6">
      <c r="A177" s="61">
        <v>44216</v>
      </c>
      <c r="B177" s="60">
        <v>0.67986111111111114</v>
      </c>
      <c r="C177" s="59">
        <v>77</v>
      </c>
      <c r="D177" s="58">
        <v>34.28</v>
      </c>
      <c r="E177" s="57">
        <v>2639.56</v>
      </c>
      <c r="F177" s="56" t="s">
        <v>9</v>
      </c>
    </row>
    <row r="178" spans="1:6">
      <c r="A178" s="61">
        <v>44216</v>
      </c>
      <c r="B178" s="60">
        <v>0.67986111111111114</v>
      </c>
      <c r="C178" s="59">
        <v>19</v>
      </c>
      <c r="D178" s="58">
        <v>34.28</v>
      </c>
      <c r="E178" s="57">
        <v>651.32000000000005</v>
      </c>
      <c r="F178" s="56" t="s">
        <v>9</v>
      </c>
    </row>
    <row r="179" spans="1:6">
      <c r="A179" s="61">
        <v>44216</v>
      </c>
      <c r="B179" s="60">
        <v>0.6818171296296297</v>
      </c>
      <c r="C179" s="59">
        <v>109</v>
      </c>
      <c r="D179" s="58">
        <v>34.31</v>
      </c>
      <c r="E179" s="57">
        <v>3739.7900000000004</v>
      </c>
      <c r="F179" s="56" t="s">
        <v>9</v>
      </c>
    </row>
    <row r="180" spans="1:6">
      <c r="A180" s="61">
        <v>44216</v>
      </c>
      <c r="B180" s="60">
        <v>0.6818171296296297</v>
      </c>
      <c r="C180" s="59">
        <v>130</v>
      </c>
      <c r="D180" s="58">
        <v>34.31</v>
      </c>
      <c r="E180" s="57">
        <v>4460.3</v>
      </c>
      <c r="F180" s="56" t="s">
        <v>9</v>
      </c>
    </row>
    <row r="181" spans="1:6">
      <c r="A181" s="61">
        <v>44216</v>
      </c>
      <c r="B181" s="60">
        <v>0.68393518518518526</v>
      </c>
      <c r="C181" s="59">
        <v>1</v>
      </c>
      <c r="D181" s="58">
        <v>34.29</v>
      </c>
      <c r="E181" s="57">
        <v>34.29</v>
      </c>
      <c r="F181" s="56" t="s">
        <v>9</v>
      </c>
    </row>
    <row r="182" spans="1:6">
      <c r="A182" s="61">
        <v>44216</v>
      </c>
      <c r="B182" s="60">
        <v>0.68399305555555567</v>
      </c>
      <c r="C182" s="59">
        <v>52</v>
      </c>
      <c r="D182" s="58">
        <v>34.29</v>
      </c>
      <c r="E182" s="57">
        <v>1783.08</v>
      </c>
      <c r="F182" s="56" t="s">
        <v>9</v>
      </c>
    </row>
    <row r="183" spans="1:6">
      <c r="A183" s="61">
        <v>44216</v>
      </c>
      <c r="B183" s="60">
        <v>0.68399305555555567</v>
      </c>
      <c r="C183" s="59">
        <v>38</v>
      </c>
      <c r="D183" s="58">
        <v>34.29</v>
      </c>
      <c r="E183" s="57">
        <v>1303.02</v>
      </c>
      <c r="F183" s="56" t="s">
        <v>9</v>
      </c>
    </row>
    <row r="184" spans="1:6">
      <c r="A184" s="61">
        <v>44216</v>
      </c>
      <c r="B184" s="60">
        <v>0.6850115740740742</v>
      </c>
      <c r="C184" s="59">
        <v>64</v>
      </c>
      <c r="D184" s="58">
        <v>34.270000000000003</v>
      </c>
      <c r="E184" s="57">
        <v>2193.2800000000002</v>
      </c>
      <c r="F184" s="56" t="s">
        <v>9</v>
      </c>
    </row>
    <row r="185" spans="1:6">
      <c r="A185" s="61">
        <v>44216</v>
      </c>
      <c r="B185" s="60">
        <v>0.6850115740740742</v>
      </c>
      <c r="C185" s="59">
        <v>54</v>
      </c>
      <c r="D185" s="58">
        <v>34.270000000000003</v>
      </c>
      <c r="E185" s="57">
        <v>1850.5800000000002</v>
      </c>
      <c r="F185" s="56" t="s">
        <v>9</v>
      </c>
    </row>
    <row r="186" spans="1:6">
      <c r="A186" s="61">
        <v>44216</v>
      </c>
      <c r="B186" s="60">
        <v>0.68658564814814804</v>
      </c>
      <c r="C186" s="59">
        <v>147</v>
      </c>
      <c r="D186" s="58">
        <v>34.26</v>
      </c>
      <c r="E186" s="57">
        <v>5036.2199999999993</v>
      </c>
      <c r="F186" s="56" t="s">
        <v>9</v>
      </c>
    </row>
    <row r="187" spans="1:6">
      <c r="A187" s="61">
        <v>44216</v>
      </c>
      <c r="B187" s="60">
        <v>0.6880208333333333</v>
      </c>
      <c r="C187" s="59">
        <v>94</v>
      </c>
      <c r="D187" s="58">
        <v>34.26</v>
      </c>
      <c r="E187" s="57">
        <v>3220.4399999999996</v>
      </c>
      <c r="F187" s="56" t="s">
        <v>9</v>
      </c>
    </row>
    <row r="188" spans="1:6">
      <c r="A188" s="61">
        <v>44216</v>
      </c>
      <c r="B188" s="60">
        <v>0.69011574074074067</v>
      </c>
      <c r="C188" s="59">
        <v>43</v>
      </c>
      <c r="D188" s="58">
        <v>34.26</v>
      </c>
      <c r="E188" s="57">
        <v>1473.1799999999998</v>
      </c>
      <c r="F188" s="56" t="s">
        <v>9</v>
      </c>
    </row>
    <row r="189" spans="1:6">
      <c r="A189" s="61">
        <v>44216</v>
      </c>
      <c r="B189" s="60">
        <v>0.69011574074074067</v>
      </c>
      <c r="C189" s="59">
        <v>68</v>
      </c>
      <c r="D189" s="58">
        <v>34.26</v>
      </c>
      <c r="E189" s="57">
        <v>2329.6799999999998</v>
      </c>
      <c r="F189" s="56" t="s">
        <v>9</v>
      </c>
    </row>
    <row r="190" spans="1:6">
      <c r="A190" s="61">
        <v>44216</v>
      </c>
      <c r="B190" s="60">
        <v>0.69115740740740739</v>
      </c>
      <c r="C190" s="59">
        <v>99</v>
      </c>
      <c r="D190" s="58">
        <v>34.26</v>
      </c>
      <c r="E190" s="57">
        <v>3391.74</v>
      </c>
      <c r="F190" s="56" t="s">
        <v>9</v>
      </c>
    </row>
    <row r="191" spans="1:6">
      <c r="A191" s="61">
        <v>44216</v>
      </c>
      <c r="B191" s="60">
        <v>0.69119212962962973</v>
      </c>
      <c r="C191" s="59">
        <v>140</v>
      </c>
      <c r="D191" s="58">
        <v>34.25</v>
      </c>
      <c r="E191" s="57">
        <v>4795</v>
      </c>
      <c r="F191" s="56" t="s">
        <v>9</v>
      </c>
    </row>
    <row r="192" spans="1:6">
      <c r="A192" s="61">
        <v>44216</v>
      </c>
      <c r="B192" s="60">
        <v>0.69575231481481481</v>
      </c>
      <c r="C192" s="59">
        <v>171</v>
      </c>
      <c r="D192" s="58">
        <v>34.270000000000003</v>
      </c>
      <c r="E192" s="57">
        <v>5860.170000000001</v>
      </c>
      <c r="F192" s="56" t="s">
        <v>9</v>
      </c>
    </row>
    <row r="193" spans="1:6">
      <c r="A193" s="61">
        <v>44216</v>
      </c>
      <c r="B193" s="60">
        <v>0.69575231481481481</v>
      </c>
      <c r="C193" s="59">
        <v>4</v>
      </c>
      <c r="D193" s="58">
        <v>34.270000000000003</v>
      </c>
      <c r="E193" s="57">
        <v>137.08000000000001</v>
      </c>
      <c r="F193" s="56" t="s">
        <v>9</v>
      </c>
    </row>
    <row r="194" spans="1:6">
      <c r="A194" s="61">
        <v>44216</v>
      </c>
      <c r="B194" s="60">
        <v>0.69616898148148143</v>
      </c>
      <c r="C194" s="59">
        <v>109</v>
      </c>
      <c r="D194" s="58">
        <v>34.270000000000003</v>
      </c>
      <c r="E194" s="57">
        <v>3735.4300000000003</v>
      </c>
      <c r="F194" s="56" t="s">
        <v>9</v>
      </c>
    </row>
    <row r="195" spans="1:6">
      <c r="A195" s="61">
        <v>44216</v>
      </c>
      <c r="B195" s="60">
        <v>0.69887731481481474</v>
      </c>
      <c r="C195" s="59">
        <v>30</v>
      </c>
      <c r="D195" s="58">
        <v>34.32</v>
      </c>
      <c r="E195" s="57">
        <v>1029.5999999999999</v>
      </c>
      <c r="F195" s="56" t="s">
        <v>9</v>
      </c>
    </row>
    <row r="196" spans="1:6">
      <c r="A196" s="61">
        <v>44216</v>
      </c>
      <c r="B196" s="60">
        <v>0.69887731481481474</v>
      </c>
      <c r="C196" s="59">
        <v>100</v>
      </c>
      <c r="D196" s="58">
        <v>34.32</v>
      </c>
      <c r="E196" s="57">
        <v>3432</v>
      </c>
      <c r="F196" s="56" t="s">
        <v>9</v>
      </c>
    </row>
    <row r="197" spans="1:6">
      <c r="A197" s="61">
        <v>44216</v>
      </c>
      <c r="B197" s="60">
        <v>0.69887731481481474</v>
      </c>
      <c r="C197" s="59">
        <v>132</v>
      </c>
      <c r="D197" s="58">
        <v>34.32</v>
      </c>
      <c r="E197" s="57">
        <v>4530.24</v>
      </c>
      <c r="F197" s="56" t="s">
        <v>9</v>
      </c>
    </row>
    <row r="198" spans="1:6">
      <c r="A198" s="61">
        <v>44216</v>
      </c>
      <c r="B198" s="60">
        <v>0.70084490740740735</v>
      </c>
      <c r="C198" s="59">
        <v>115</v>
      </c>
      <c r="D198" s="58">
        <v>34.299999999999997</v>
      </c>
      <c r="E198" s="57">
        <v>3944.4999999999995</v>
      </c>
      <c r="F198" s="56" t="s">
        <v>9</v>
      </c>
    </row>
    <row r="199" spans="1:6">
      <c r="A199" s="61">
        <v>44216</v>
      </c>
      <c r="B199" s="60">
        <v>0.70084490740740735</v>
      </c>
      <c r="C199" s="59">
        <v>84</v>
      </c>
      <c r="D199" s="58">
        <v>34.299999999999997</v>
      </c>
      <c r="E199" s="57">
        <v>2881.2</v>
      </c>
      <c r="F199" s="56" t="s">
        <v>9</v>
      </c>
    </row>
    <row r="200" spans="1:6">
      <c r="A200" s="61">
        <v>44216</v>
      </c>
      <c r="B200" s="60">
        <v>0.70333333333333348</v>
      </c>
      <c r="C200" s="59">
        <v>143</v>
      </c>
      <c r="D200" s="58">
        <v>34.26</v>
      </c>
      <c r="E200" s="57">
        <v>4899.1799999999994</v>
      </c>
      <c r="F200" s="56" t="s">
        <v>9</v>
      </c>
    </row>
    <row r="201" spans="1:6">
      <c r="A201" s="61">
        <v>44216</v>
      </c>
      <c r="B201" s="60">
        <v>0.70474537037037033</v>
      </c>
      <c r="C201" s="59">
        <v>104</v>
      </c>
      <c r="D201" s="58">
        <v>34.26</v>
      </c>
      <c r="E201" s="57">
        <v>3563.04</v>
      </c>
      <c r="F201" s="56" t="s">
        <v>9</v>
      </c>
    </row>
    <row r="202" spans="1:6">
      <c r="A202" s="61">
        <v>44216</v>
      </c>
      <c r="B202" s="60">
        <v>0.70474537037037033</v>
      </c>
      <c r="C202" s="59">
        <v>64</v>
      </c>
      <c r="D202" s="58">
        <v>34.26</v>
      </c>
      <c r="E202" s="57">
        <v>2192.64</v>
      </c>
      <c r="F202" s="56" t="s">
        <v>9</v>
      </c>
    </row>
    <row r="203" spans="1:6">
      <c r="A203" s="61">
        <v>44216</v>
      </c>
      <c r="B203" s="60">
        <v>0.70630787037037035</v>
      </c>
      <c r="C203" s="59">
        <v>132</v>
      </c>
      <c r="D203" s="58">
        <v>34.26</v>
      </c>
      <c r="E203" s="57">
        <v>4522.32</v>
      </c>
      <c r="F203" s="56" t="s">
        <v>9</v>
      </c>
    </row>
    <row r="204" spans="1:6">
      <c r="A204" s="61">
        <v>44216</v>
      </c>
      <c r="B204" s="60">
        <v>0.70740740740740737</v>
      </c>
      <c r="C204" s="59">
        <v>92</v>
      </c>
      <c r="D204" s="58">
        <v>34.25</v>
      </c>
      <c r="E204" s="57">
        <v>3151</v>
      </c>
      <c r="F204" s="56" t="s">
        <v>9</v>
      </c>
    </row>
    <row r="205" spans="1:6">
      <c r="A205" s="61">
        <v>44216</v>
      </c>
      <c r="B205" s="60">
        <v>0.70851851851851855</v>
      </c>
      <c r="C205" s="59">
        <v>115</v>
      </c>
      <c r="D205" s="58">
        <v>34.25</v>
      </c>
      <c r="E205" s="57">
        <v>3938.75</v>
      </c>
      <c r="F205" s="56" t="s">
        <v>9</v>
      </c>
    </row>
    <row r="206" spans="1:6">
      <c r="A206" s="61">
        <v>44216</v>
      </c>
      <c r="B206" s="60">
        <v>0.70952546296296293</v>
      </c>
      <c r="C206" s="59">
        <v>113</v>
      </c>
      <c r="D206" s="58">
        <v>34.229999999999997</v>
      </c>
      <c r="E206" s="57">
        <v>3867.99</v>
      </c>
      <c r="F206" s="56" t="s">
        <v>9</v>
      </c>
    </row>
    <row r="207" spans="1:6">
      <c r="A207" s="61">
        <v>44216</v>
      </c>
      <c r="B207" s="60">
        <v>0.7107175925925926</v>
      </c>
      <c r="C207" s="59">
        <v>123</v>
      </c>
      <c r="D207" s="58">
        <v>34.19</v>
      </c>
      <c r="E207" s="57">
        <v>4205.37</v>
      </c>
      <c r="F207" s="56" t="s">
        <v>9</v>
      </c>
    </row>
    <row r="208" spans="1:6">
      <c r="A208" s="61">
        <v>44216</v>
      </c>
      <c r="B208" s="60">
        <v>0.71250000000000002</v>
      </c>
      <c r="C208" s="59">
        <v>151</v>
      </c>
      <c r="D208" s="58">
        <v>34.17</v>
      </c>
      <c r="E208" s="57">
        <v>5159.67</v>
      </c>
      <c r="F208" s="56" t="s">
        <v>9</v>
      </c>
    </row>
    <row r="209" spans="1:6">
      <c r="A209" s="61">
        <v>44216</v>
      </c>
      <c r="B209" s="60">
        <v>0.71353009259259259</v>
      </c>
      <c r="C209" s="59">
        <v>110</v>
      </c>
      <c r="D209" s="58">
        <v>34.14</v>
      </c>
      <c r="E209" s="57">
        <v>3755.4</v>
      </c>
      <c r="F209" s="56" t="s">
        <v>9</v>
      </c>
    </row>
    <row r="210" spans="1:6">
      <c r="A210" s="61">
        <v>44216</v>
      </c>
      <c r="B210" s="60">
        <v>0.71440972222222221</v>
      </c>
      <c r="C210" s="59">
        <v>14</v>
      </c>
      <c r="D210" s="58">
        <v>34.130000000000003</v>
      </c>
      <c r="E210" s="57">
        <v>477.82000000000005</v>
      </c>
      <c r="F210" s="56" t="s">
        <v>9</v>
      </c>
    </row>
    <row r="211" spans="1:6">
      <c r="A211" s="61">
        <v>44216</v>
      </c>
      <c r="B211" s="60">
        <v>0.71440972222222221</v>
      </c>
      <c r="C211" s="59">
        <v>88</v>
      </c>
      <c r="D211" s="58">
        <v>34.130000000000003</v>
      </c>
      <c r="E211" s="57">
        <v>3003.44</v>
      </c>
      <c r="F211" s="56" t="s">
        <v>9</v>
      </c>
    </row>
    <row r="212" spans="1:6">
      <c r="A212" s="61">
        <v>44216</v>
      </c>
      <c r="B212" s="60">
        <v>0.71619212962962964</v>
      </c>
      <c r="C212" s="59">
        <v>100</v>
      </c>
      <c r="D212" s="58">
        <v>34.15</v>
      </c>
      <c r="E212" s="57">
        <v>3415</v>
      </c>
      <c r="F212" s="56" t="s">
        <v>9</v>
      </c>
    </row>
    <row r="213" spans="1:6">
      <c r="A213" s="61">
        <v>44216</v>
      </c>
      <c r="B213" s="60">
        <v>0.71693287037037035</v>
      </c>
      <c r="C213" s="59">
        <v>85</v>
      </c>
      <c r="D213" s="58">
        <v>34.17</v>
      </c>
      <c r="E213" s="57">
        <v>2904.4500000000003</v>
      </c>
      <c r="F213" s="56" t="s">
        <v>9</v>
      </c>
    </row>
    <row r="214" spans="1:6">
      <c r="A214" s="61">
        <v>44216</v>
      </c>
      <c r="B214" s="60">
        <v>0.71693287037037035</v>
      </c>
      <c r="C214" s="59">
        <v>16</v>
      </c>
      <c r="D214" s="58">
        <v>34.17</v>
      </c>
      <c r="E214" s="57">
        <v>546.72</v>
      </c>
      <c r="F214" s="56" t="s">
        <v>9</v>
      </c>
    </row>
    <row r="215" spans="1:6">
      <c r="A215" s="61">
        <v>44216</v>
      </c>
      <c r="B215" s="60">
        <v>0.71877314814814808</v>
      </c>
      <c r="C215" s="59">
        <v>147</v>
      </c>
      <c r="D215" s="58">
        <v>34.21</v>
      </c>
      <c r="E215" s="57">
        <v>5028.87</v>
      </c>
      <c r="F215" s="56" t="s">
        <v>9</v>
      </c>
    </row>
    <row r="216" spans="1:6">
      <c r="A216" s="61">
        <v>44216</v>
      </c>
      <c r="B216" s="60">
        <v>0.72015046296296292</v>
      </c>
      <c r="C216" s="59">
        <v>104</v>
      </c>
      <c r="D216" s="58">
        <v>34.21</v>
      </c>
      <c r="E216" s="57">
        <v>3557.84</v>
      </c>
      <c r="F216" s="56" t="s">
        <v>9</v>
      </c>
    </row>
    <row r="217" spans="1:6">
      <c r="A217" s="61">
        <v>44216</v>
      </c>
      <c r="B217" s="60">
        <v>0.72164351851851849</v>
      </c>
      <c r="C217" s="59">
        <v>103</v>
      </c>
      <c r="D217" s="58">
        <v>34.22</v>
      </c>
      <c r="E217" s="57">
        <v>3524.66</v>
      </c>
      <c r="F217" s="56" t="s">
        <v>9</v>
      </c>
    </row>
    <row r="218" spans="1:6">
      <c r="A218" s="61">
        <v>44216</v>
      </c>
      <c r="B218" s="60">
        <v>0.7231481481481481</v>
      </c>
      <c r="C218" s="59">
        <v>33</v>
      </c>
      <c r="D218" s="58">
        <v>34.21</v>
      </c>
      <c r="E218" s="57">
        <v>1128.93</v>
      </c>
      <c r="F218" s="56" t="s">
        <v>9</v>
      </c>
    </row>
    <row r="219" spans="1:6">
      <c r="A219" s="61">
        <v>44216</v>
      </c>
      <c r="B219" s="60">
        <v>0.7231481481481481</v>
      </c>
      <c r="C219" s="59">
        <v>71</v>
      </c>
      <c r="D219" s="58">
        <v>34.21</v>
      </c>
      <c r="E219" s="57">
        <v>2428.91</v>
      </c>
      <c r="F219" s="56" t="s">
        <v>9</v>
      </c>
    </row>
    <row r="220" spans="1:6">
      <c r="A220" s="61">
        <v>44216</v>
      </c>
      <c r="B220" s="60">
        <v>0.72424768518518512</v>
      </c>
      <c r="C220" s="59">
        <v>114</v>
      </c>
      <c r="D220" s="58">
        <v>34.21</v>
      </c>
      <c r="E220" s="57">
        <v>3899.94</v>
      </c>
      <c r="F220" s="56" t="s">
        <v>9</v>
      </c>
    </row>
    <row r="221" spans="1:6">
      <c r="A221" s="61">
        <v>44216</v>
      </c>
      <c r="B221" s="60">
        <v>0.72530092592592599</v>
      </c>
      <c r="C221" s="59">
        <v>1</v>
      </c>
      <c r="D221" s="58">
        <v>34.229999999999997</v>
      </c>
      <c r="E221" s="57">
        <v>34.229999999999997</v>
      </c>
      <c r="F221" s="56" t="s">
        <v>9</v>
      </c>
    </row>
    <row r="222" spans="1:6">
      <c r="A222" s="61">
        <v>44216</v>
      </c>
      <c r="B222" s="60">
        <v>0.72530092592592599</v>
      </c>
      <c r="C222" s="59">
        <v>46</v>
      </c>
      <c r="D222" s="58">
        <v>34.229999999999997</v>
      </c>
      <c r="E222" s="57">
        <v>1574.58</v>
      </c>
      <c r="F222" s="56" t="s">
        <v>9</v>
      </c>
    </row>
    <row r="223" spans="1:6">
      <c r="A223" s="61">
        <v>44216</v>
      </c>
      <c r="B223" s="60">
        <v>0.72530092592592599</v>
      </c>
      <c r="C223" s="59">
        <v>43</v>
      </c>
      <c r="D223" s="58">
        <v>34.229999999999997</v>
      </c>
      <c r="E223" s="57">
        <v>1471.8899999999999</v>
      </c>
      <c r="F223" s="56" t="s">
        <v>9</v>
      </c>
    </row>
    <row r="224" spans="1:6">
      <c r="A224" s="61">
        <v>44216</v>
      </c>
      <c r="B224" s="60">
        <v>0.72530092592592599</v>
      </c>
      <c r="C224" s="59">
        <v>57</v>
      </c>
      <c r="D224" s="58">
        <v>34.229999999999997</v>
      </c>
      <c r="E224" s="57">
        <v>1951.11</v>
      </c>
      <c r="F224" s="56" t="s">
        <v>9</v>
      </c>
    </row>
    <row r="225" spans="1:6">
      <c r="A225" s="61">
        <v>44216</v>
      </c>
      <c r="B225" s="60">
        <v>0.72541666666666671</v>
      </c>
      <c r="C225" s="59">
        <v>37</v>
      </c>
      <c r="D225" s="58">
        <v>34.24</v>
      </c>
      <c r="E225" s="57">
        <v>1266.8800000000001</v>
      </c>
      <c r="F225" s="56" t="s">
        <v>9</v>
      </c>
    </row>
    <row r="226" spans="1:6">
      <c r="B226" s="60"/>
      <c r="C226" s="59"/>
      <c r="D226" s="58"/>
      <c r="E226" s="57"/>
      <c r="F226" s="56"/>
    </row>
    <row r="227" spans="1:6">
      <c r="B227" s="60"/>
      <c r="C227" s="59"/>
      <c r="D227" s="58"/>
      <c r="E227" s="57"/>
      <c r="F227" s="56"/>
    </row>
    <row r="228" spans="1:6">
      <c r="B228" s="60"/>
      <c r="C228" s="59"/>
      <c r="D228" s="58"/>
      <c r="E228" s="57"/>
      <c r="F228" s="56"/>
    </row>
    <row r="229" spans="1:6">
      <c r="B229" s="60"/>
      <c r="C229" s="59"/>
      <c r="D229" s="58"/>
      <c r="E229" s="57"/>
      <c r="F229" s="56"/>
    </row>
    <row r="230" spans="1:6">
      <c r="B230" s="60"/>
      <c r="C230" s="59"/>
      <c r="D230" s="58"/>
      <c r="E230" s="57"/>
      <c r="F230" s="56"/>
    </row>
    <row r="231" spans="1:6">
      <c r="B231" s="60"/>
      <c r="C231" s="59"/>
      <c r="D231" s="58"/>
      <c r="E231" s="57"/>
      <c r="F231" s="56"/>
    </row>
    <row r="232" spans="1:6">
      <c r="B232" s="60"/>
      <c r="C232" s="59"/>
      <c r="D232" s="58"/>
      <c r="E232" s="57"/>
      <c r="F232" s="56"/>
    </row>
    <row r="233" spans="1:6">
      <c r="B233" s="60"/>
      <c r="C233" s="59"/>
      <c r="D233" s="58"/>
      <c r="E233" s="57"/>
      <c r="F233" s="56"/>
    </row>
    <row r="234" spans="1:6">
      <c r="B234" s="60"/>
      <c r="C234" s="59"/>
      <c r="D234" s="58"/>
      <c r="E234" s="57"/>
      <c r="F234" s="56"/>
    </row>
    <row r="235" spans="1:6">
      <c r="B235" s="60"/>
      <c r="C235" s="59"/>
      <c r="D235" s="58"/>
      <c r="E235" s="57"/>
      <c r="F235" s="56"/>
    </row>
    <row r="236" spans="1:6">
      <c r="B236" s="60"/>
      <c r="C236" s="59"/>
      <c r="D236" s="58"/>
      <c r="E236" s="57"/>
      <c r="F236" s="56"/>
    </row>
    <row r="237" spans="1:6">
      <c r="B237" s="60"/>
      <c r="C237" s="59"/>
      <c r="D237" s="58"/>
      <c r="E237" s="57"/>
      <c r="F237" s="56"/>
    </row>
    <row r="238" spans="1:6">
      <c r="B238" s="60"/>
      <c r="C238" s="59"/>
      <c r="D238" s="58"/>
      <c r="E238" s="57"/>
      <c r="F238" s="56"/>
    </row>
    <row r="239" spans="1:6">
      <c r="B239" s="60"/>
      <c r="C239" s="59"/>
      <c r="D239" s="58"/>
      <c r="E239" s="57"/>
      <c r="F239" s="56"/>
    </row>
    <row r="240" spans="1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AC7E-00F2-450F-99B6-993EF3A3D044}">
  <dimension ref="A1:L2171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39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38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99" t="s">
        <v>5</v>
      </c>
      <c r="I4" s="100"/>
      <c r="J4" s="101"/>
    </row>
    <row r="5" spans="1:12">
      <c r="A5" s="61">
        <v>44215</v>
      </c>
      <c r="B5" s="60">
        <v>0.37865740740740739</v>
      </c>
      <c r="C5" s="59">
        <v>200</v>
      </c>
      <c r="D5" s="58">
        <v>34.6</v>
      </c>
      <c r="E5" s="57">
        <v>6920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44215</v>
      </c>
      <c r="B6" s="60">
        <v>0.37865740740740739</v>
      </c>
      <c r="C6" s="59">
        <v>3</v>
      </c>
      <c r="D6" s="58">
        <v>34.6</v>
      </c>
      <c r="E6" s="57">
        <v>103.80000000000001</v>
      </c>
      <c r="F6" s="56" t="s">
        <v>9</v>
      </c>
      <c r="G6" s="63"/>
      <c r="H6" s="79" t="s">
        <v>9</v>
      </c>
      <c r="I6" s="77">
        <f>SUMIF(F:F,$H$6,C:C)</f>
        <v>21600</v>
      </c>
      <c r="J6" s="76">
        <f>SUMIF(F:F,$H$6,E:E)</f>
        <v>739373.43000000028</v>
      </c>
      <c r="L6" s="54"/>
    </row>
    <row r="7" spans="1:12">
      <c r="A7" s="61">
        <v>44215</v>
      </c>
      <c r="B7" s="60">
        <v>0.3800115740740741</v>
      </c>
      <c r="C7" s="59">
        <v>212</v>
      </c>
      <c r="D7" s="58">
        <v>34.630000000000003</v>
      </c>
      <c r="E7" s="57">
        <v>7341.56</v>
      </c>
      <c r="F7" s="56" t="s">
        <v>9</v>
      </c>
      <c r="G7" s="63"/>
      <c r="H7" s="79" t="s">
        <v>37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44215</v>
      </c>
      <c r="B8" s="60">
        <v>0.38204861111111116</v>
      </c>
      <c r="C8" s="59">
        <v>173</v>
      </c>
      <c r="D8" s="58">
        <v>34.64</v>
      </c>
      <c r="E8" s="57">
        <v>5992.72</v>
      </c>
      <c r="F8" s="56" t="s">
        <v>9</v>
      </c>
      <c r="G8" s="63"/>
      <c r="H8" s="79" t="s">
        <v>36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44215</v>
      </c>
      <c r="B9" s="60">
        <v>0.38204861111111116</v>
      </c>
      <c r="C9" s="59">
        <v>20</v>
      </c>
      <c r="D9" s="58">
        <v>34.64</v>
      </c>
      <c r="E9" s="57">
        <v>692.8</v>
      </c>
      <c r="F9" s="56" t="s">
        <v>9</v>
      </c>
      <c r="G9" s="63"/>
      <c r="H9" s="79" t="s">
        <v>35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44215</v>
      </c>
      <c r="B10" s="60">
        <v>0.38287037037037036</v>
      </c>
      <c r="C10" s="59">
        <v>84</v>
      </c>
      <c r="D10" s="58">
        <v>34.61</v>
      </c>
      <c r="E10" s="57">
        <v>2907.24</v>
      </c>
      <c r="F10" s="56" t="s">
        <v>9</v>
      </c>
      <c r="G10" s="63"/>
      <c r="H10" s="78" t="s">
        <v>34</v>
      </c>
      <c r="I10" s="77">
        <f>SUMIF(F:F,$H$10,C:C)</f>
        <v>0</v>
      </c>
      <c r="J10" s="76">
        <f>SUMIF(F:F,$H$10,E:E)</f>
        <v>0</v>
      </c>
    </row>
    <row r="11" spans="1:12">
      <c r="A11" s="61">
        <v>44215</v>
      </c>
      <c r="B11" s="60">
        <v>0.38287037037037036</v>
      </c>
      <c r="C11" s="59">
        <v>25</v>
      </c>
      <c r="D11" s="58">
        <v>34.61</v>
      </c>
      <c r="E11" s="57">
        <v>865.25</v>
      </c>
      <c r="F11" s="56" t="s">
        <v>9</v>
      </c>
      <c r="G11" s="63"/>
      <c r="H11" s="75" t="s">
        <v>10</v>
      </c>
      <c r="I11" s="74">
        <f>ROUND((J11/SUM(I6:I10)),6)</f>
        <v>34.230251000000003</v>
      </c>
      <c r="J11" s="73">
        <f>SUM(J6:J9)</f>
        <v>739373.43000000028</v>
      </c>
    </row>
    <row r="12" spans="1:12">
      <c r="A12" s="61">
        <v>44215</v>
      </c>
      <c r="B12" s="60">
        <v>0.38431712962962966</v>
      </c>
      <c r="C12" s="59">
        <v>92</v>
      </c>
      <c r="D12" s="58">
        <v>34.619999999999997</v>
      </c>
      <c r="E12" s="57">
        <v>3185.04</v>
      </c>
      <c r="F12" s="56" t="s">
        <v>9</v>
      </c>
      <c r="G12" s="63"/>
      <c r="J12" s="62"/>
    </row>
    <row r="13" spans="1:12">
      <c r="A13" s="61">
        <v>44215</v>
      </c>
      <c r="B13" s="60">
        <v>0.38518518518518513</v>
      </c>
      <c r="C13" s="59">
        <v>105</v>
      </c>
      <c r="D13" s="58">
        <v>34.58</v>
      </c>
      <c r="E13" s="57">
        <v>3630.8999999999996</v>
      </c>
      <c r="F13" s="56" t="s">
        <v>9</v>
      </c>
      <c r="G13" s="63"/>
      <c r="J13" s="70"/>
    </row>
    <row r="14" spans="1:12">
      <c r="A14" s="61">
        <v>44215</v>
      </c>
      <c r="B14" s="60">
        <v>0.38717592592592592</v>
      </c>
      <c r="C14" s="59">
        <v>122</v>
      </c>
      <c r="D14" s="58">
        <v>34.56</v>
      </c>
      <c r="E14" s="57">
        <v>4216.3200000000006</v>
      </c>
      <c r="F14" s="56" t="s">
        <v>9</v>
      </c>
      <c r="G14" s="63"/>
      <c r="H14" s="72" t="s">
        <v>11</v>
      </c>
      <c r="I14" s="71">
        <v>44215</v>
      </c>
      <c r="J14" s="70"/>
    </row>
    <row r="15" spans="1:12">
      <c r="A15" s="61">
        <v>44215</v>
      </c>
      <c r="B15" s="60">
        <v>0.38855324074074077</v>
      </c>
      <c r="C15" s="59">
        <v>134</v>
      </c>
      <c r="D15" s="58">
        <v>34.630000000000003</v>
      </c>
      <c r="E15" s="57">
        <v>4640.42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44215</v>
      </c>
      <c r="B16" s="60">
        <v>0.38892361111111112</v>
      </c>
      <c r="C16" s="59">
        <v>114</v>
      </c>
      <c r="D16" s="58">
        <v>34.61</v>
      </c>
      <c r="E16" s="57">
        <v>3945.54</v>
      </c>
      <c r="F16" s="56" t="s">
        <v>9</v>
      </c>
      <c r="G16" s="63"/>
      <c r="H16" s="67" t="s">
        <v>13</v>
      </c>
      <c r="I16" s="69" t="s">
        <v>33</v>
      </c>
      <c r="J16" s="62"/>
    </row>
    <row r="17" spans="1:10">
      <c r="A17" s="61">
        <v>44215</v>
      </c>
      <c r="B17" s="60">
        <v>0.39049768518518518</v>
      </c>
      <c r="C17" s="59">
        <v>26</v>
      </c>
      <c r="D17" s="58">
        <v>34.549999999999997</v>
      </c>
      <c r="E17" s="57">
        <v>898.3</v>
      </c>
      <c r="F17" s="56" t="s">
        <v>9</v>
      </c>
      <c r="G17" s="63"/>
      <c r="H17" s="67" t="s">
        <v>14</v>
      </c>
      <c r="I17" s="66" t="s">
        <v>32</v>
      </c>
      <c r="J17" s="68"/>
    </row>
    <row r="18" spans="1:10">
      <c r="A18" s="61">
        <v>44215</v>
      </c>
      <c r="B18" s="60">
        <v>0.39049768518518518</v>
      </c>
      <c r="C18" s="59">
        <v>77</v>
      </c>
      <c r="D18" s="58">
        <v>34.549999999999997</v>
      </c>
      <c r="E18" s="57">
        <v>2660.35</v>
      </c>
      <c r="F18" s="56" t="s">
        <v>9</v>
      </c>
      <c r="G18" s="63"/>
      <c r="H18" s="67" t="s">
        <v>15</v>
      </c>
      <c r="I18" s="66" t="s">
        <v>31</v>
      </c>
      <c r="J18" s="68"/>
    </row>
    <row r="19" spans="1:10">
      <c r="A19" s="61">
        <v>44215</v>
      </c>
      <c r="B19" s="60">
        <v>0.3929050925925926</v>
      </c>
      <c r="C19" s="59">
        <v>184</v>
      </c>
      <c r="D19" s="58">
        <v>34.549999999999997</v>
      </c>
      <c r="E19" s="57">
        <v>6357.2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44215</v>
      </c>
      <c r="B20" s="60">
        <v>0.39523148148148146</v>
      </c>
      <c r="C20" s="59">
        <v>68</v>
      </c>
      <c r="D20" s="58">
        <v>34.53</v>
      </c>
      <c r="E20" s="57">
        <v>2348.04</v>
      </c>
      <c r="F20" s="56" t="s">
        <v>9</v>
      </c>
      <c r="G20" s="63"/>
      <c r="H20" s="65" t="s">
        <v>17</v>
      </c>
      <c r="I20" s="64" t="s">
        <v>30</v>
      </c>
      <c r="J20" s="62"/>
    </row>
    <row r="21" spans="1:10">
      <c r="A21" s="61">
        <v>44215</v>
      </c>
      <c r="B21" s="60">
        <v>0.39523148148148146</v>
      </c>
      <c r="C21" s="59">
        <v>39</v>
      </c>
      <c r="D21" s="58">
        <v>34.53</v>
      </c>
      <c r="E21" s="57">
        <v>1346.67</v>
      </c>
      <c r="F21" s="56" t="s">
        <v>9</v>
      </c>
      <c r="G21" s="63"/>
      <c r="H21" s="62"/>
      <c r="I21" s="62"/>
      <c r="J21" s="62"/>
    </row>
    <row r="22" spans="1:10">
      <c r="A22" s="61">
        <v>44215</v>
      </c>
      <c r="B22" s="60">
        <v>0.39687500000000003</v>
      </c>
      <c r="C22" s="59">
        <v>114</v>
      </c>
      <c r="D22" s="58">
        <v>34.53</v>
      </c>
      <c r="E22" s="57">
        <v>3936.42</v>
      </c>
      <c r="F22" s="56" t="s">
        <v>9</v>
      </c>
      <c r="G22" s="63"/>
      <c r="H22" s="62"/>
      <c r="I22" s="62"/>
      <c r="J22" s="62"/>
    </row>
    <row r="23" spans="1:10">
      <c r="A23" s="61">
        <v>44215</v>
      </c>
      <c r="B23" s="60">
        <v>0.39822916666666663</v>
      </c>
      <c r="C23" s="59">
        <v>211</v>
      </c>
      <c r="D23" s="58">
        <v>34.520000000000003</v>
      </c>
      <c r="E23" s="57">
        <v>7283.72</v>
      </c>
      <c r="F23" s="56" t="s">
        <v>9</v>
      </c>
      <c r="G23" s="63"/>
      <c r="H23" s="62"/>
      <c r="I23" s="62"/>
      <c r="J23" s="62"/>
    </row>
    <row r="24" spans="1:10">
      <c r="A24" s="61">
        <v>44215</v>
      </c>
      <c r="B24" s="60">
        <v>0.40099537037037036</v>
      </c>
      <c r="C24" s="59">
        <v>181</v>
      </c>
      <c r="D24" s="58">
        <v>34.5</v>
      </c>
      <c r="E24" s="57">
        <v>6244.5</v>
      </c>
      <c r="F24" s="56" t="s">
        <v>9</v>
      </c>
      <c r="G24" s="63"/>
      <c r="H24" s="62"/>
      <c r="I24" s="62"/>
      <c r="J24" s="62"/>
    </row>
    <row r="25" spans="1:10">
      <c r="A25" s="61">
        <v>44215</v>
      </c>
      <c r="B25" s="60">
        <v>0.40442129629629631</v>
      </c>
      <c r="C25" s="59">
        <v>36</v>
      </c>
      <c r="D25" s="58">
        <v>34.520000000000003</v>
      </c>
      <c r="E25" s="57">
        <v>1242.72</v>
      </c>
      <c r="F25" s="56" t="s">
        <v>9</v>
      </c>
      <c r="G25" s="63"/>
      <c r="H25" s="62"/>
      <c r="I25" s="62"/>
      <c r="J25" s="62"/>
    </row>
    <row r="26" spans="1:10">
      <c r="A26" s="61">
        <v>44215</v>
      </c>
      <c r="B26" s="60">
        <v>0.40442129629629631</v>
      </c>
      <c r="C26" s="59">
        <v>56</v>
      </c>
      <c r="D26" s="58">
        <v>34.520000000000003</v>
      </c>
      <c r="E26" s="57">
        <v>1933.1200000000001</v>
      </c>
      <c r="F26" s="56" t="s">
        <v>9</v>
      </c>
      <c r="G26" s="63"/>
      <c r="H26" s="62"/>
      <c r="I26" s="62"/>
      <c r="J26" s="62"/>
    </row>
    <row r="27" spans="1:10">
      <c r="A27" s="61">
        <v>44215</v>
      </c>
      <c r="B27" s="60">
        <v>0.40442129629629631</v>
      </c>
      <c r="C27" s="59">
        <v>92</v>
      </c>
      <c r="D27" s="58">
        <v>34.520000000000003</v>
      </c>
      <c r="E27" s="57">
        <v>3175.84</v>
      </c>
      <c r="F27" s="56" t="s">
        <v>9</v>
      </c>
      <c r="G27" s="63"/>
      <c r="H27" s="62"/>
      <c r="I27" s="62"/>
      <c r="J27" s="62"/>
    </row>
    <row r="28" spans="1:10">
      <c r="A28" s="61">
        <v>44215</v>
      </c>
      <c r="B28" s="60">
        <v>0.40557870370370369</v>
      </c>
      <c r="C28" s="59">
        <v>78</v>
      </c>
      <c r="D28" s="58">
        <v>34.49</v>
      </c>
      <c r="E28" s="57">
        <v>2690.2200000000003</v>
      </c>
      <c r="F28" s="56" t="s">
        <v>9</v>
      </c>
      <c r="G28" s="63"/>
      <c r="H28" s="62"/>
      <c r="I28" s="62"/>
      <c r="J28" s="62"/>
    </row>
    <row r="29" spans="1:10">
      <c r="A29" s="61">
        <v>44215</v>
      </c>
      <c r="B29" s="60">
        <v>0.40557870370370369</v>
      </c>
      <c r="C29" s="59">
        <v>19</v>
      </c>
      <c r="D29" s="58">
        <v>34.49</v>
      </c>
      <c r="E29" s="57">
        <v>655.31000000000006</v>
      </c>
      <c r="F29" s="56" t="s">
        <v>9</v>
      </c>
      <c r="G29" s="63"/>
      <c r="H29" s="62"/>
      <c r="I29" s="62"/>
      <c r="J29" s="62"/>
    </row>
    <row r="30" spans="1:10">
      <c r="A30" s="61">
        <v>44215</v>
      </c>
      <c r="B30" s="60">
        <v>0.40756944444444443</v>
      </c>
      <c r="C30" s="59">
        <v>64</v>
      </c>
      <c r="D30" s="58">
        <v>34.5</v>
      </c>
      <c r="E30" s="57">
        <v>2208</v>
      </c>
      <c r="F30" s="56" t="s">
        <v>9</v>
      </c>
      <c r="G30" s="63"/>
      <c r="H30" s="62"/>
      <c r="I30" s="62"/>
      <c r="J30" s="62"/>
    </row>
    <row r="31" spans="1:10">
      <c r="A31" s="61">
        <v>44215</v>
      </c>
      <c r="B31" s="60">
        <v>0.40756944444444443</v>
      </c>
      <c r="C31" s="59">
        <v>62</v>
      </c>
      <c r="D31" s="58">
        <v>34.5</v>
      </c>
      <c r="E31" s="57">
        <v>2139</v>
      </c>
      <c r="F31" s="56" t="s">
        <v>9</v>
      </c>
      <c r="G31" s="63"/>
      <c r="H31" s="62"/>
      <c r="I31" s="62"/>
      <c r="J31" s="62"/>
    </row>
    <row r="32" spans="1:10">
      <c r="A32" s="61">
        <v>44215</v>
      </c>
      <c r="B32" s="60">
        <v>0.40938657407407408</v>
      </c>
      <c r="C32" s="59">
        <v>125</v>
      </c>
      <c r="D32" s="58">
        <v>34.51</v>
      </c>
      <c r="E32" s="57">
        <v>4313.75</v>
      </c>
      <c r="F32" s="56" t="s">
        <v>9</v>
      </c>
      <c r="G32" s="63"/>
      <c r="H32" s="62"/>
      <c r="I32" s="62"/>
      <c r="J32" s="62"/>
    </row>
    <row r="33" spans="1:10">
      <c r="A33" s="61">
        <v>44215</v>
      </c>
      <c r="B33" s="60">
        <v>0.41060185185185188</v>
      </c>
      <c r="C33" s="59">
        <v>94</v>
      </c>
      <c r="D33" s="58">
        <v>34.5</v>
      </c>
      <c r="E33" s="57">
        <v>3243</v>
      </c>
      <c r="F33" s="56" t="s">
        <v>9</v>
      </c>
      <c r="H33" s="62"/>
      <c r="I33" s="62"/>
      <c r="J33" s="62"/>
    </row>
    <row r="34" spans="1:10">
      <c r="A34" s="61">
        <v>44215</v>
      </c>
      <c r="B34" s="60">
        <v>0.41153935185185181</v>
      </c>
      <c r="C34" s="59">
        <v>108</v>
      </c>
      <c r="D34" s="58">
        <v>34.479999999999997</v>
      </c>
      <c r="E34" s="57">
        <v>3723.8399999999997</v>
      </c>
      <c r="F34" s="56" t="s">
        <v>9</v>
      </c>
      <c r="H34" s="62"/>
      <c r="I34" s="62"/>
      <c r="J34" s="62"/>
    </row>
    <row r="35" spans="1:10">
      <c r="A35" s="61">
        <v>44215</v>
      </c>
      <c r="B35" s="60">
        <v>0.41340277777777779</v>
      </c>
      <c r="C35" s="59">
        <v>115</v>
      </c>
      <c r="D35" s="58">
        <v>34.479999999999997</v>
      </c>
      <c r="E35" s="57">
        <v>3965.2</v>
      </c>
      <c r="F35" s="56" t="s">
        <v>9</v>
      </c>
    </row>
    <row r="36" spans="1:10">
      <c r="A36" s="61">
        <v>44215</v>
      </c>
      <c r="B36" s="60">
        <v>0.41487268518518516</v>
      </c>
      <c r="C36" s="59">
        <v>92</v>
      </c>
      <c r="D36" s="58">
        <v>34.42</v>
      </c>
      <c r="E36" s="57">
        <v>3166.6400000000003</v>
      </c>
      <c r="F36" s="56" t="s">
        <v>9</v>
      </c>
    </row>
    <row r="37" spans="1:10">
      <c r="A37" s="61">
        <v>44215</v>
      </c>
      <c r="B37" s="60">
        <v>0.41577546296296292</v>
      </c>
      <c r="C37" s="59">
        <v>128</v>
      </c>
      <c r="D37" s="58">
        <v>34.4</v>
      </c>
      <c r="E37" s="57">
        <v>4403.2</v>
      </c>
      <c r="F37" s="56" t="s">
        <v>9</v>
      </c>
    </row>
    <row r="38" spans="1:10">
      <c r="A38" s="61">
        <v>44215</v>
      </c>
      <c r="B38" s="60">
        <v>0.41724537037037041</v>
      </c>
      <c r="C38" s="59">
        <v>96</v>
      </c>
      <c r="D38" s="58">
        <v>34.4</v>
      </c>
      <c r="E38" s="57">
        <v>3302.3999999999996</v>
      </c>
      <c r="F38" s="56" t="s">
        <v>9</v>
      </c>
    </row>
    <row r="39" spans="1:10">
      <c r="A39" s="61">
        <v>44215</v>
      </c>
      <c r="B39" s="60">
        <v>0.42050925925925925</v>
      </c>
      <c r="C39" s="59">
        <v>119</v>
      </c>
      <c r="D39" s="58">
        <v>34.35</v>
      </c>
      <c r="E39" s="57">
        <v>4087.65</v>
      </c>
      <c r="F39" s="56" t="s">
        <v>9</v>
      </c>
    </row>
    <row r="40" spans="1:10">
      <c r="A40" s="61">
        <v>44215</v>
      </c>
      <c r="B40" s="60">
        <v>0.42173611111111109</v>
      </c>
      <c r="C40" s="59">
        <v>98</v>
      </c>
      <c r="D40" s="58">
        <v>34.340000000000003</v>
      </c>
      <c r="E40" s="57">
        <v>3365.32</v>
      </c>
      <c r="F40" s="56" t="s">
        <v>9</v>
      </c>
    </row>
    <row r="41" spans="1:10">
      <c r="A41" s="61">
        <v>44215</v>
      </c>
      <c r="B41" s="60">
        <v>0.42284722222222221</v>
      </c>
      <c r="C41" s="59">
        <v>23</v>
      </c>
      <c r="D41" s="58">
        <v>34.35</v>
      </c>
      <c r="E41" s="57">
        <v>790.05000000000007</v>
      </c>
      <c r="F41" s="56" t="s">
        <v>9</v>
      </c>
    </row>
    <row r="42" spans="1:10">
      <c r="A42" s="61">
        <v>44215</v>
      </c>
      <c r="B42" s="60">
        <v>0.42284722222222221</v>
      </c>
      <c r="C42" s="59">
        <v>85</v>
      </c>
      <c r="D42" s="58">
        <v>34.35</v>
      </c>
      <c r="E42" s="57">
        <v>2919.75</v>
      </c>
      <c r="F42" s="56" t="s">
        <v>9</v>
      </c>
    </row>
    <row r="43" spans="1:10">
      <c r="A43" s="61">
        <v>44215</v>
      </c>
      <c r="B43" s="60">
        <v>0.424375</v>
      </c>
      <c r="C43" s="59">
        <v>95</v>
      </c>
      <c r="D43" s="58">
        <v>34.33</v>
      </c>
      <c r="E43" s="57">
        <v>3261.35</v>
      </c>
      <c r="F43" s="56" t="s">
        <v>9</v>
      </c>
    </row>
    <row r="44" spans="1:10">
      <c r="A44" s="61">
        <v>44215</v>
      </c>
      <c r="B44" s="60">
        <v>0.42626157407407406</v>
      </c>
      <c r="C44" s="59">
        <v>97</v>
      </c>
      <c r="D44" s="58">
        <v>34.33</v>
      </c>
      <c r="E44" s="57">
        <v>3330.0099999999998</v>
      </c>
      <c r="F44" s="56" t="s">
        <v>9</v>
      </c>
    </row>
    <row r="45" spans="1:10">
      <c r="A45" s="61">
        <v>44215</v>
      </c>
      <c r="B45" s="60">
        <v>0.42626157407407406</v>
      </c>
      <c r="C45" s="59">
        <v>10</v>
      </c>
      <c r="D45" s="58">
        <v>34.33</v>
      </c>
      <c r="E45" s="57">
        <v>343.29999999999995</v>
      </c>
      <c r="F45" s="56" t="s">
        <v>9</v>
      </c>
    </row>
    <row r="46" spans="1:10">
      <c r="A46" s="61">
        <v>44215</v>
      </c>
      <c r="B46" s="60">
        <v>0.42788194444444444</v>
      </c>
      <c r="C46" s="59">
        <v>75</v>
      </c>
      <c r="D46" s="58">
        <v>34.28</v>
      </c>
      <c r="E46" s="57">
        <v>2571</v>
      </c>
      <c r="F46" s="56" t="s">
        <v>9</v>
      </c>
    </row>
    <row r="47" spans="1:10">
      <c r="A47" s="61">
        <v>44215</v>
      </c>
      <c r="B47" s="60">
        <v>0.42788194444444444</v>
      </c>
      <c r="C47" s="59">
        <v>100</v>
      </c>
      <c r="D47" s="58">
        <v>34.28</v>
      </c>
      <c r="E47" s="57">
        <v>3428</v>
      </c>
      <c r="F47" s="56" t="s">
        <v>9</v>
      </c>
    </row>
    <row r="48" spans="1:10">
      <c r="A48" s="61">
        <v>44215</v>
      </c>
      <c r="B48" s="60">
        <v>0.42788194444444444</v>
      </c>
      <c r="C48" s="59">
        <v>8</v>
      </c>
      <c r="D48" s="58">
        <v>34.28</v>
      </c>
      <c r="E48" s="57">
        <v>274.24</v>
      </c>
      <c r="F48" s="56" t="s">
        <v>9</v>
      </c>
    </row>
    <row r="49" spans="1:6">
      <c r="A49" s="61">
        <v>44215</v>
      </c>
      <c r="B49" s="60">
        <v>0.43460648148148145</v>
      </c>
      <c r="C49" s="59">
        <v>150</v>
      </c>
      <c r="D49" s="58">
        <v>34.270000000000003</v>
      </c>
      <c r="E49" s="57">
        <v>5140.5000000000009</v>
      </c>
      <c r="F49" s="56" t="s">
        <v>9</v>
      </c>
    </row>
    <row r="50" spans="1:6">
      <c r="A50" s="61">
        <v>44215</v>
      </c>
      <c r="B50" s="60">
        <v>0.43460648148148145</v>
      </c>
      <c r="C50" s="59">
        <v>95</v>
      </c>
      <c r="D50" s="58">
        <v>34.28</v>
      </c>
      <c r="E50" s="57">
        <v>3256.6</v>
      </c>
      <c r="F50" s="56" t="s">
        <v>9</v>
      </c>
    </row>
    <row r="51" spans="1:6">
      <c r="A51" s="61">
        <v>44215</v>
      </c>
      <c r="B51" s="60">
        <v>0.43622685185185189</v>
      </c>
      <c r="C51" s="59">
        <v>115</v>
      </c>
      <c r="D51" s="58">
        <v>34.24</v>
      </c>
      <c r="E51" s="57">
        <v>3937.6000000000004</v>
      </c>
      <c r="F51" s="56" t="s">
        <v>9</v>
      </c>
    </row>
    <row r="52" spans="1:6">
      <c r="A52" s="61">
        <v>44215</v>
      </c>
      <c r="B52" s="60">
        <v>0.43915509259259261</v>
      </c>
      <c r="C52" s="59">
        <v>136</v>
      </c>
      <c r="D52" s="58">
        <v>34.25</v>
      </c>
      <c r="E52" s="57">
        <v>4658</v>
      </c>
      <c r="F52" s="56" t="s">
        <v>9</v>
      </c>
    </row>
    <row r="53" spans="1:6">
      <c r="A53" s="61">
        <v>44215</v>
      </c>
      <c r="B53" s="60">
        <v>0.43997685185185187</v>
      </c>
      <c r="C53" s="59">
        <v>149</v>
      </c>
      <c r="D53" s="58">
        <v>34.26</v>
      </c>
      <c r="E53" s="57">
        <v>5104.74</v>
      </c>
      <c r="F53" s="56" t="s">
        <v>9</v>
      </c>
    </row>
    <row r="54" spans="1:6">
      <c r="A54" s="61">
        <v>44215</v>
      </c>
      <c r="B54" s="60">
        <v>0.44371527777777775</v>
      </c>
      <c r="C54" s="59">
        <v>116</v>
      </c>
      <c r="D54" s="58">
        <v>34.28</v>
      </c>
      <c r="E54" s="57">
        <v>3976.48</v>
      </c>
      <c r="F54" s="56" t="s">
        <v>9</v>
      </c>
    </row>
    <row r="55" spans="1:6">
      <c r="A55" s="61">
        <v>44215</v>
      </c>
      <c r="B55" s="60">
        <v>0.44541666666666663</v>
      </c>
      <c r="C55" s="59">
        <v>172</v>
      </c>
      <c r="D55" s="58">
        <v>34.26</v>
      </c>
      <c r="E55" s="57">
        <v>5892.7199999999993</v>
      </c>
      <c r="F55" s="56" t="s">
        <v>9</v>
      </c>
    </row>
    <row r="56" spans="1:6">
      <c r="A56" s="61">
        <v>44215</v>
      </c>
      <c r="B56" s="60">
        <v>0.44686342592592593</v>
      </c>
      <c r="C56" s="59">
        <v>148</v>
      </c>
      <c r="D56" s="58">
        <v>34.270000000000003</v>
      </c>
      <c r="E56" s="57">
        <v>5071.96</v>
      </c>
      <c r="F56" s="56" t="s">
        <v>9</v>
      </c>
    </row>
    <row r="57" spans="1:6">
      <c r="A57" s="61">
        <v>44215</v>
      </c>
      <c r="B57" s="60">
        <v>0.4508564814814815</v>
      </c>
      <c r="C57" s="59">
        <v>167</v>
      </c>
      <c r="D57" s="58">
        <v>34.270000000000003</v>
      </c>
      <c r="E57" s="57">
        <v>5723.09</v>
      </c>
      <c r="F57" s="56" t="s">
        <v>9</v>
      </c>
    </row>
    <row r="58" spans="1:6">
      <c r="A58" s="61">
        <v>44215</v>
      </c>
      <c r="B58" s="60">
        <v>0.45393518518518516</v>
      </c>
      <c r="C58" s="59">
        <v>118</v>
      </c>
      <c r="D58" s="58">
        <v>34.31</v>
      </c>
      <c r="E58" s="57">
        <v>4048.5800000000004</v>
      </c>
      <c r="F58" s="56" t="s">
        <v>9</v>
      </c>
    </row>
    <row r="59" spans="1:6">
      <c r="A59" s="61">
        <v>44215</v>
      </c>
      <c r="B59" s="60">
        <v>0.45519675925925923</v>
      </c>
      <c r="C59" s="59">
        <v>93</v>
      </c>
      <c r="D59" s="58">
        <v>34.31</v>
      </c>
      <c r="E59" s="57">
        <v>3190.8300000000004</v>
      </c>
      <c r="F59" s="56" t="s">
        <v>9</v>
      </c>
    </row>
    <row r="60" spans="1:6">
      <c r="A60" s="61">
        <v>44215</v>
      </c>
      <c r="B60" s="60">
        <v>0.45704861111111111</v>
      </c>
      <c r="C60" s="59">
        <v>16</v>
      </c>
      <c r="D60" s="58">
        <v>34.28</v>
      </c>
      <c r="E60" s="57">
        <v>548.48</v>
      </c>
      <c r="F60" s="56" t="s">
        <v>9</v>
      </c>
    </row>
    <row r="61" spans="1:6">
      <c r="A61" s="61">
        <v>44215</v>
      </c>
      <c r="B61" s="60">
        <v>0.45704861111111111</v>
      </c>
      <c r="C61" s="59">
        <v>134</v>
      </c>
      <c r="D61" s="58">
        <v>34.28</v>
      </c>
      <c r="E61" s="57">
        <v>4593.5200000000004</v>
      </c>
      <c r="F61" s="56" t="s">
        <v>9</v>
      </c>
    </row>
    <row r="62" spans="1:6">
      <c r="A62" s="61">
        <v>44215</v>
      </c>
      <c r="B62" s="60">
        <v>0.45864583333333336</v>
      </c>
      <c r="C62" s="59">
        <v>96</v>
      </c>
      <c r="D62" s="58">
        <v>34.299999999999997</v>
      </c>
      <c r="E62" s="57">
        <v>3292.7999999999997</v>
      </c>
      <c r="F62" s="56" t="s">
        <v>9</v>
      </c>
    </row>
    <row r="63" spans="1:6">
      <c r="A63" s="61">
        <v>44215</v>
      </c>
      <c r="B63" s="60">
        <v>0.4614699074074074</v>
      </c>
      <c r="C63" s="59">
        <v>102</v>
      </c>
      <c r="D63" s="58">
        <v>34.229999999999997</v>
      </c>
      <c r="E63" s="57">
        <v>3491.4599999999996</v>
      </c>
      <c r="F63" s="56" t="s">
        <v>9</v>
      </c>
    </row>
    <row r="64" spans="1:6">
      <c r="A64" s="61">
        <v>44215</v>
      </c>
      <c r="B64" s="60">
        <v>0.46445601851851853</v>
      </c>
      <c r="C64" s="59">
        <v>130</v>
      </c>
      <c r="D64" s="58">
        <v>34.22</v>
      </c>
      <c r="E64" s="57">
        <v>4448.5999999999995</v>
      </c>
      <c r="F64" s="56" t="s">
        <v>9</v>
      </c>
    </row>
    <row r="65" spans="1:6">
      <c r="A65" s="61">
        <v>44215</v>
      </c>
      <c r="B65" s="60">
        <v>0.46445601851851853</v>
      </c>
      <c r="C65" s="59">
        <v>47</v>
      </c>
      <c r="D65" s="58">
        <v>34.22</v>
      </c>
      <c r="E65" s="57">
        <v>1608.34</v>
      </c>
      <c r="F65" s="56" t="s">
        <v>9</v>
      </c>
    </row>
    <row r="66" spans="1:6">
      <c r="A66" s="61">
        <v>44215</v>
      </c>
      <c r="B66" s="60">
        <v>0.4656481481481482</v>
      </c>
      <c r="C66" s="59">
        <v>128</v>
      </c>
      <c r="D66" s="58">
        <v>34.21</v>
      </c>
      <c r="E66" s="57">
        <v>4378.88</v>
      </c>
      <c r="F66" s="56" t="s">
        <v>9</v>
      </c>
    </row>
    <row r="67" spans="1:6">
      <c r="A67" s="61">
        <v>44215</v>
      </c>
      <c r="B67" s="60">
        <v>0.46854166666666663</v>
      </c>
      <c r="C67" s="59">
        <v>159</v>
      </c>
      <c r="D67" s="58">
        <v>34.15</v>
      </c>
      <c r="E67" s="57">
        <v>5429.8499999999995</v>
      </c>
      <c r="F67" s="56" t="s">
        <v>9</v>
      </c>
    </row>
    <row r="68" spans="1:6">
      <c r="A68" s="61">
        <v>44215</v>
      </c>
      <c r="B68" s="60">
        <v>0.46988425925925931</v>
      </c>
      <c r="C68" s="59">
        <v>128</v>
      </c>
      <c r="D68" s="58">
        <v>34.15</v>
      </c>
      <c r="E68" s="57">
        <v>4371.2</v>
      </c>
      <c r="F68" s="56" t="s">
        <v>9</v>
      </c>
    </row>
    <row r="69" spans="1:6">
      <c r="A69" s="61">
        <v>44215</v>
      </c>
      <c r="B69" s="60">
        <v>0.47516203703703702</v>
      </c>
      <c r="C69" s="59">
        <v>106</v>
      </c>
      <c r="D69" s="58">
        <v>34.159999999999997</v>
      </c>
      <c r="E69" s="57">
        <v>3620.9599999999996</v>
      </c>
      <c r="F69" s="56" t="s">
        <v>9</v>
      </c>
    </row>
    <row r="70" spans="1:6">
      <c r="A70" s="61">
        <v>44215</v>
      </c>
      <c r="B70" s="60">
        <v>0.47545138888888888</v>
      </c>
      <c r="C70" s="59">
        <v>102</v>
      </c>
      <c r="D70" s="58">
        <v>34.14</v>
      </c>
      <c r="E70" s="57">
        <v>3482.28</v>
      </c>
      <c r="F70" s="56" t="s">
        <v>9</v>
      </c>
    </row>
    <row r="71" spans="1:6">
      <c r="A71" s="61">
        <v>44215</v>
      </c>
      <c r="B71" s="60">
        <v>0.47832175925925924</v>
      </c>
      <c r="C71" s="59">
        <v>145</v>
      </c>
      <c r="D71" s="58">
        <v>34.200000000000003</v>
      </c>
      <c r="E71" s="57">
        <v>4959</v>
      </c>
      <c r="F71" s="56" t="s">
        <v>9</v>
      </c>
    </row>
    <row r="72" spans="1:6">
      <c r="A72" s="61">
        <v>44215</v>
      </c>
      <c r="B72" s="60">
        <v>0.47995370370370366</v>
      </c>
      <c r="C72" s="59">
        <v>80</v>
      </c>
      <c r="D72" s="58">
        <v>34.17</v>
      </c>
      <c r="E72" s="57">
        <v>2733.6000000000004</v>
      </c>
      <c r="F72" s="56" t="s">
        <v>9</v>
      </c>
    </row>
    <row r="73" spans="1:6">
      <c r="A73" s="61">
        <v>44215</v>
      </c>
      <c r="B73" s="60">
        <v>0.47995370370370366</v>
      </c>
      <c r="C73" s="59">
        <v>14</v>
      </c>
      <c r="D73" s="58">
        <v>34.17</v>
      </c>
      <c r="E73" s="57">
        <v>478.38</v>
      </c>
      <c r="F73" s="56" t="s">
        <v>9</v>
      </c>
    </row>
    <row r="74" spans="1:6">
      <c r="A74" s="61">
        <v>44215</v>
      </c>
      <c r="B74" s="60">
        <v>0.4838541666666667</v>
      </c>
      <c r="C74" s="59">
        <v>94</v>
      </c>
      <c r="D74" s="58">
        <v>34.14</v>
      </c>
      <c r="E74" s="57">
        <v>3209.16</v>
      </c>
      <c r="F74" s="56" t="s">
        <v>9</v>
      </c>
    </row>
    <row r="75" spans="1:6">
      <c r="A75" s="61">
        <v>44215</v>
      </c>
      <c r="B75" s="60">
        <v>0.4838541666666667</v>
      </c>
      <c r="C75" s="59">
        <v>144</v>
      </c>
      <c r="D75" s="58">
        <v>34.14</v>
      </c>
      <c r="E75" s="57">
        <v>4916.16</v>
      </c>
      <c r="F75" s="56" t="s">
        <v>9</v>
      </c>
    </row>
    <row r="76" spans="1:6">
      <c r="A76" s="61">
        <v>44215</v>
      </c>
      <c r="B76" s="60">
        <v>0.48849537037037033</v>
      </c>
      <c r="C76" s="59">
        <v>104</v>
      </c>
      <c r="D76" s="58">
        <v>34.130000000000003</v>
      </c>
      <c r="E76" s="57">
        <v>3549.5200000000004</v>
      </c>
      <c r="F76" s="56" t="s">
        <v>9</v>
      </c>
    </row>
    <row r="77" spans="1:6">
      <c r="A77" s="61">
        <v>44215</v>
      </c>
      <c r="B77" s="60">
        <v>0.49583333333333335</v>
      </c>
      <c r="C77" s="59">
        <v>62</v>
      </c>
      <c r="D77" s="58">
        <v>34.130000000000003</v>
      </c>
      <c r="E77" s="57">
        <v>2116.06</v>
      </c>
      <c r="F77" s="56" t="s">
        <v>9</v>
      </c>
    </row>
    <row r="78" spans="1:6">
      <c r="A78" s="61">
        <v>44215</v>
      </c>
      <c r="B78" s="60">
        <v>0.49767361111111108</v>
      </c>
      <c r="C78" s="59">
        <v>62</v>
      </c>
      <c r="D78" s="58">
        <v>34.14</v>
      </c>
      <c r="E78" s="57">
        <v>2116.6799999999998</v>
      </c>
      <c r="F78" s="56" t="s">
        <v>9</v>
      </c>
    </row>
    <row r="79" spans="1:6">
      <c r="A79" s="61">
        <v>44215</v>
      </c>
      <c r="B79" s="60">
        <v>0.49767361111111108</v>
      </c>
      <c r="C79" s="59">
        <v>148</v>
      </c>
      <c r="D79" s="58">
        <v>34.14</v>
      </c>
      <c r="E79" s="57">
        <v>5052.72</v>
      </c>
      <c r="F79" s="56" t="s">
        <v>9</v>
      </c>
    </row>
    <row r="80" spans="1:6">
      <c r="A80" s="61">
        <v>44215</v>
      </c>
      <c r="B80" s="60">
        <v>0.50059027777777776</v>
      </c>
      <c r="C80" s="59">
        <v>22</v>
      </c>
      <c r="D80" s="58">
        <v>34.159999999999997</v>
      </c>
      <c r="E80" s="57">
        <v>751.52</v>
      </c>
      <c r="F80" s="56" t="s">
        <v>9</v>
      </c>
    </row>
    <row r="81" spans="1:6">
      <c r="A81" s="61">
        <v>44215</v>
      </c>
      <c r="B81" s="60">
        <v>0.50059027777777776</v>
      </c>
      <c r="C81" s="59">
        <v>79</v>
      </c>
      <c r="D81" s="58">
        <v>34.159999999999997</v>
      </c>
      <c r="E81" s="57">
        <v>2698.64</v>
      </c>
      <c r="F81" s="56" t="s">
        <v>9</v>
      </c>
    </row>
    <row r="82" spans="1:6">
      <c r="A82" s="61">
        <v>44215</v>
      </c>
      <c r="B82" s="60">
        <v>0.50263888888888886</v>
      </c>
      <c r="C82" s="59">
        <v>172</v>
      </c>
      <c r="D82" s="58">
        <v>34.17</v>
      </c>
      <c r="E82" s="57">
        <v>5877.2400000000007</v>
      </c>
      <c r="F82" s="56" t="s">
        <v>9</v>
      </c>
    </row>
    <row r="83" spans="1:6">
      <c r="A83" s="61">
        <v>44215</v>
      </c>
      <c r="B83" s="60">
        <v>0.50728009259259255</v>
      </c>
      <c r="C83" s="59">
        <v>144</v>
      </c>
      <c r="D83" s="58">
        <v>34.15</v>
      </c>
      <c r="E83" s="57">
        <v>4917.5999999999995</v>
      </c>
      <c r="F83" s="56" t="s">
        <v>9</v>
      </c>
    </row>
    <row r="84" spans="1:6">
      <c r="A84" s="61">
        <v>44215</v>
      </c>
      <c r="B84" s="60">
        <v>0.51148148148148154</v>
      </c>
      <c r="C84" s="59">
        <v>29</v>
      </c>
      <c r="D84" s="58">
        <v>34.229999999999997</v>
      </c>
      <c r="E84" s="57">
        <v>992.67</v>
      </c>
      <c r="F84" s="56" t="s">
        <v>9</v>
      </c>
    </row>
    <row r="85" spans="1:6">
      <c r="A85" s="61">
        <v>44215</v>
      </c>
      <c r="B85" s="60">
        <v>0.51148148148148154</v>
      </c>
      <c r="C85" s="59">
        <v>90</v>
      </c>
      <c r="D85" s="58">
        <v>34.229999999999997</v>
      </c>
      <c r="E85" s="57">
        <v>3080.7</v>
      </c>
      <c r="F85" s="56" t="s">
        <v>9</v>
      </c>
    </row>
    <row r="86" spans="1:6">
      <c r="A86" s="61">
        <v>44215</v>
      </c>
      <c r="B86" s="60">
        <v>0.51664351851851853</v>
      </c>
      <c r="C86" s="59">
        <v>123</v>
      </c>
      <c r="D86" s="58">
        <v>34.29</v>
      </c>
      <c r="E86" s="57">
        <v>4217.67</v>
      </c>
      <c r="F86" s="56" t="s">
        <v>9</v>
      </c>
    </row>
    <row r="87" spans="1:6">
      <c r="A87" s="61">
        <v>44215</v>
      </c>
      <c r="B87" s="60">
        <v>0.51766203703703706</v>
      </c>
      <c r="C87" s="59">
        <v>92</v>
      </c>
      <c r="D87" s="58">
        <v>34.25</v>
      </c>
      <c r="E87" s="57">
        <v>3151</v>
      </c>
      <c r="F87" s="56" t="s">
        <v>9</v>
      </c>
    </row>
    <row r="88" spans="1:6">
      <c r="A88" s="61">
        <v>44215</v>
      </c>
      <c r="B88" s="60">
        <v>0.51766203703703706</v>
      </c>
      <c r="C88" s="59">
        <v>92</v>
      </c>
      <c r="D88" s="58">
        <v>34.25</v>
      </c>
      <c r="E88" s="57">
        <v>3151</v>
      </c>
      <c r="F88" s="56" t="s">
        <v>9</v>
      </c>
    </row>
    <row r="89" spans="1:6">
      <c r="A89" s="61">
        <v>44215</v>
      </c>
      <c r="B89" s="60">
        <v>0.51766203703703706</v>
      </c>
      <c r="C89" s="59">
        <v>8</v>
      </c>
      <c r="D89" s="58">
        <v>34.25</v>
      </c>
      <c r="E89" s="57">
        <v>274</v>
      </c>
      <c r="F89" s="56" t="s">
        <v>9</v>
      </c>
    </row>
    <row r="90" spans="1:6">
      <c r="A90" s="61">
        <v>44215</v>
      </c>
      <c r="B90" s="60">
        <v>0.51766203703703706</v>
      </c>
      <c r="C90" s="59">
        <v>280</v>
      </c>
      <c r="D90" s="58">
        <v>34.25</v>
      </c>
      <c r="E90" s="57">
        <v>9590</v>
      </c>
      <c r="F90" s="56" t="s">
        <v>9</v>
      </c>
    </row>
    <row r="91" spans="1:6">
      <c r="A91" s="61">
        <v>44215</v>
      </c>
      <c r="B91" s="60">
        <v>0.51820601851851855</v>
      </c>
      <c r="C91" s="59">
        <v>91</v>
      </c>
      <c r="D91" s="58">
        <v>34.26</v>
      </c>
      <c r="E91" s="57">
        <v>3117.66</v>
      </c>
      <c r="F91" s="56" t="s">
        <v>9</v>
      </c>
    </row>
    <row r="92" spans="1:6">
      <c r="A92" s="61">
        <v>44215</v>
      </c>
      <c r="B92" s="60">
        <v>0.51836805555555554</v>
      </c>
      <c r="C92" s="59">
        <v>97</v>
      </c>
      <c r="D92" s="58">
        <v>34.270000000000003</v>
      </c>
      <c r="E92" s="57">
        <v>3324.1900000000005</v>
      </c>
      <c r="F92" s="56" t="s">
        <v>9</v>
      </c>
    </row>
    <row r="93" spans="1:6">
      <c r="A93" s="61">
        <v>44215</v>
      </c>
      <c r="B93" s="60">
        <v>0.52179398148148148</v>
      </c>
      <c r="C93" s="59">
        <v>98</v>
      </c>
      <c r="D93" s="58">
        <v>34.31</v>
      </c>
      <c r="E93" s="57">
        <v>3362.38</v>
      </c>
      <c r="F93" s="56" t="s">
        <v>9</v>
      </c>
    </row>
    <row r="94" spans="1:6">
      <c r="A94" s="61">
        <v>44215</v>
      </c>
      <c r="B94" s="60">
        <v>0.52202546296296293</v>
      </c>
      <c r="C94" s="59">
        <v>93</v>
      </c>
      <c r="D94" s="58">
        <v>34.299999999999997</v>
      </c>
      <c r="E94" s="57">
        <v>3189.8999999999996</v>
      </c>
      <c r="F94" s="56" t="s">
        <v>9</v>
      </c>
    </row>
    <row r="95" spans="1:6">
      <c r="A95" s="61">
        <v>44215</v>
      </c>
      <c r="B95" s="60">
        <v>0.52202546296296293</v>
      </c>
      <c r="C95" s="59">
        <v>62</v>
      </c>
      <c r="D95" s="58">
        <v>34.299999999999997</v>
      </c>
      <c r="E95" s="57">
        <v>2126.6</v>
      </c>
      <c r="F95" s="56" t="s">
        <v>9</v>
      </c>
    </row>
    <row r="96" spans="1:6">
      <c r="A96" s="61">
        <v>44215</v>
      </c>
      <c r="B96" s="60">
        <v>0.52688657407407413</v>
      </c>
      <c r="C96" s="59">
        <v>32</v>
      </c>
      <c r="D96" s="58">
        <v>34.31</v>
      </c>
      <c r="E96" s="57">
        <v>1097.92</v>
      </c>
      <c r="F96" s="56" t="s">
        <v>9</v>
      </c>
    </row>
    <row r="97" spans="1:6">
      <c r="A97" s="61">
        <v>44215</v>
      </c>
      <c r="B97" s="60">
        <v>0.52688657407407413</v>
      </c>
      <c r="C97" s="59">
        <v>70</v>
      </c>
      <c r="D97" s="58">
        <v>34.31</v>
      </c>
      <c r="E97" s="57">
        <v>2401.7000000000003</v>
      </c>
      <c r="F97" s="56" t="s">
        <v>9</v>
      </c>
    </row>
    <row r="98" spans="1:6">
      <c r="A98" s="61">
        <v>44215</v>
      </c>
      <c r="B98" s="60">
        <v>0.52891203703703704</v>
      </c>
      <c r="C98" s="59">
        <v>114</v>
      </c>
      <c r="D98" s="58">
        <v>34.32</v>
      </c>
      <c r="E98" s="57">
        <v>3912.48</v>
      </c>
      <c r="F98" s="56" t="s">
        <v>9</v>
      </c>
    </row>
    <row r="99" spans="1:6">
      <c r="A99" s="61">
        <v>44215</v>
      </c>
      <c r="B99" s="60">
        <v>0.53065972222222224</v>
      </c>
      <c r="C99" s="59">
        <v>153</v>
      </c>
      <c r="D99" s="58">
        <v>34.299999999999997</v>
      </c>
      <c r="E99" s="57">
        <v>5247.9</v>
      </c>
      <c r="F99" s="56" t="s">
        <v>9</v>
      </c>
    </row>
    <row r="100" spans="1:6">
      <c r="A100" s="61">
        <v>44215</v>
      </c>
      <c r="B100" s="60">
        <v>0.53493055555555558</v>
      </c>
      <c r="C100" s="59">
        <v>119</v>
      </c>
      <c r="D100" s="58">
        <v>34.270000000000003</v>
      </c>
      <c r="E100" s="57">
        <v>4078.1300000000006</v>
      </c>
      <c r="F100" s="56" t="s">
        <v>9</v>
      </c>
    </row>
    <row r="101" spans="1:6">
      <c r="A101" s="61">
        <v>44215</v>
      </c>
      <c r="B101" s="60">
        <v>0.53493055555555558</v>
      </c>
      <c r="C101" s="59">
        <v>56</v>
      </c>
      <c r="D101" s="58">
        <v>34.270000000000003</v>
      </c>
      <c r="E101" s="57">
        <v>1919.1200000000001</v>
      </c>
      <c r="F101" s="56" t="s">
        <v>9</v>
      </c>
    </row>
    <row r="102" spans="1:6">
      <c r="A102" s="61">
        <v>44215</v>
      </c>
      <c r="B102" s="60">
        <v>0.53651620370370368</v>
      </c>
      <c r="C102" s="59">
        <v>133</v>
      </c>
      <c r="D102" s="58">
        <v>34.25</v>
      </c>
      <c r="E102" s="57">
        <v>4555.25</v>
      </c>
      <c r="F102" s="56" t="s">
        <v>9</v>
      </c>
    </row>
    <row r="103" spans="1:6">
      <c r="A103" s="61">
        <v>44215</v>
      </c>
      <c r="B103" s="60">
        <v>0.54218749999999993</v>
      </c>
      <c r="C103" s="59">
        <v>105</v>
      </c>
      <c r="D103" s="58">
        <v>34.26</v>
      </c>
      <c r="E103" s="57">
        <v>3597.2999999999997</v>
      </c>
      <c r="F103" s="56" t="s">
        <v>9</v>
      </c>
    </row>
    <row r="104" spans="1:6">
      <c r="A104" s="61">
        <v>44215</v>
      </c>
      <c r="B104" s="60">
        <v>0.54546296296296293</v>
      </c>
      <c r="C104" s="59">
        <v>64</v>
      </c>
      <c r="D104" s="58">
        <v>34.21</v>
      </c>
      <c r="E104" s="57">
        <v>2189.44</v>
      </c>
      <c r="F104" s="56" t="s">
        <v>9</v>
      </c>
    </row>
    <row r="105" spans="1:6">
      <c r="A105" s="61">
        <v>44215</v>
      </c>
      <c r="B105" s="60">
        <v>0.54546296296296293</v>
      </c>
      <c r="C105" s="59">
        <v>82</v>
      </c>
      <c r="D105" s="58">
        <v>34.21</v>
      </c>
      <c r="E105" s="57">
        <v>2805.2200000000003</v>
      </c>
      <c r="F105" s="56" t="s">
        <v>9</v>
      </c>
    </row>
    <row r="106" spans="1:6">
      <c r="A106" s="61">
        <v>44215</v>
      </c>
      <c r="B106" s="60">
        <v>0.55016203703703714</v>
      </c>
      <c r="C106" s="59">
        <v>123</v>
      </c>
      <c r="D106" s="58">
        <v>34.19</v>
      </c>
      <c r="E106" s="57">
        <v>4205.37</v>
      </c>
      <c r="F106" s="56" t="s">
        <v>9</v>
      </c>
    </row>
    <row r="107" spans="1:6">
      <c r="A107" s="61">
        <v>44215</v>
      </c>
      <c r="B107" s="60">
        <v>0.55156250000000007</v>
      </c>
      <c r="C107" s="59">
        <v>103</v>
      </c>
      <c r="D107" s="58">
        <v>34.19</v>
      </c>
      <c r="E107" s="57">
        <v>3521.5699999999997</v>
      </c>
      <c r="F107" s="56" t="s">
        <v>9</v>
      </c>
    </row>
    <row r="108" spans="1:6">
      <c r="A108" s="61">
        <v>44215</v>
      </c>
      <c r="B108" s="60">
        <v>0.55572916666666661</v>
      </c>
      <c r="C108" s="59">
        <v>38</v>
      </c>
      <c r="D108" s="58">
        <v>34.22</v>
      </c>
      <c r="E108" s="57">
        <v>1300.3599999999999</v>
      </c>
      <c r="F108" s="56" t="s">
        <v>9</v>
      </c>
    </row>
    <row r="109" spans="1:6">
      <c r="A109" s="61">
        <v>44215</v>
      </c>
      <c r="B109" s="60">
        <v>0.55572916666666661</v>
      </c>
      <c r="C109" s="59">
        <v>110</v>
      </c>
      <c r="D109" s="58">
        <v>34.22</v>
      </c>
      <c r="E109" s="57">
        <v>3764.2</v>
      </c>
      <c r="F109" s="56" t="s">
        <v>9</v>
      </c>
    </row>
    <row r="110" spans="1:6">
      <c r="A110" s="61">
        <v>44215</v>
      </c>
      <c r="B110" s="60">
        <v>0.55924768518518508</v>
      </c>
      <c r="C110" s="59">
        <v>65</v>
      </c>
      <c r="D110" s="58">
        <v>34.18</v>
      </c>
      <c r="E110" s="57">
        <v>2221.6999999999998</v>
      </c>
      <c r="F110" s="56" t="s">
        <v>9</v>
      </c>
    </row>
    <row r="111" spans="1:6">
      <c r="A111" s="61">
        <v>44215</v>
      </c>
      <c r="B111" s="60">
        <v>0.55924768518518508</v>
      </c>
      <c r="C111" s="59">
        <v>26</v>
      </c>
      <c r="D111" s="58">
        <v>34.18</v>
      </c>
      <c r="E111" s="57">
        <v>888.68</v>
      </c>
      <c r="F111" s="56" t="s">
        <v>9</v>
      </c>
    </row>
    <row r="112" spans="1:6">
      <c r="A112" s="61">
        <v>44215</v>
      </c>
      <c r="B112" s="60">
        <v>0.56231481481481482</v>
      </c>
      <c r="C112" s="59">
        <v>43</v>
      </c>
      <c r="D112" s="58">
        <v>34.159999999999997</v>
      </c>
      <c r="E112" s="57">
        <v>1468.8799999999999</v>
      </c>
      <c r="F112" s="56" t="s">
        <v>9</v>
      </c>
    </row>
    <row r="113" spans="1:6">
      <c r="A113" s="61">
        <v>44215</v>
      </c>
      <c r="B113" s="60">
        <v>0.56373842592592593</v>
      </c>
      <c r="C113" s="59">
        <v>164</v>
      </c>
      <c r="D113" s="58">
        <v>34.15</v>
      </c>
      <c r="E113" s="57">
        <v>5600.5999999999995</v>
      </c>
      <c r="F113" s="56" t="s">
        <v>9</v>
      </c>
    </row>
    <row r="114" spans="1:6">
      <c r="A114" s="61">
        <v>44215</v>
      </c>
      <c r="B114" s="60">
        <v>0.5693287037037037</v>
      </c>
      <c r="C114" s="59">
        <v>146</v>
      </c>
      <c r="D114" s="58">
        <v>34.159999999999997</v>
      </c>
      <c r="E114" s="57">
        <v>4987.3599999999997</v>
      </c>
      <c r="F114" s="56" t="s">
        <v>9</v>
      </c>
    </row>
    <row r="115" spans="1:6">
      <c r="A115" s="61">
        <v>44215</v>
      </c>
      <c r="B115" s="60">
        <v>0.57329861111111124</v>
      </c>
      <c r="C115" s="59">
        <v>108</v>
      </c>
      <c r="D115" s="58">
        <v>34.18</v>
      </c>
      <c r="E115" s="57">
        <v>3691.44</v>
      </c>
      <c r="F115" s="56" t="s">
        <v>9</v>
      </c>
    </row>
    <row r="116" spans="1:6">
      <c r="A116" s="61">
        <v>44215</v>
      </c>
      <c r="B116" s="60">
        <v>0.57587962962962969</v>
      </c>
      <c r="C116" s="59">
        <v>162</v>
      </c>
      <c r="D116" s="58">
        <v>34.19</v>
      </c>
      <c r="E116" s="57">
        <v>5538.78</v>
      </c>
      <c r="F116" s="56" t="s">
        <v>9</v>
      </c>
    </row>
    <row r="117" spans="1:6">
      <c r="A117" s="61">
        <v>44215</v>
      </c>
      <c r="B117" s="60">
        <v>0.58185185185185195</v>
      </c>
      <c r="C117" s="59">
        <v>60</v>
      </c>
      <c r="D117" s="58">
        <v>34.19</v>
      </c>
      <c r="E117" s="57">
        <v>2051.3999999999996</v>
      </c>
      <c r="F117" s="56" t="s">
        <v>9</v>
      </c>
    </row>
    <row r="118" spans="1:6">
      <c r="A118" s="61">
        <v>44215</v>
      </c>
      <c r="B118" s="60">
        <v>0.58185185185185195</v>
      </c>
      <c r="C118" s="59">
        <v>36</v>
      </c>
      <c r="D118" s="58">
        <v>34.19</v>
      </c>
      <c r="E118" s="57">
        <v>1230.8399999999999</v>
      </c>
      <c r="F118" s="56" t="s">
        <v>9</v>
      </c>
    </row>
    <row r="119" spans="1:6">
      <c r="A119" s="61">
        <v>44215</v>
      </c>
      <c r="B119" s="60">
        <v>0.58230324074074069</v>
      </c>
      <c r="C119" s="59">
        <v>116</v>
      </c>
      <c r="D119" s="58">
        <v>34.19</v>
      </c>
      <c r="E119" s="57">
        <v>3966.04</v>
      </c>
      <c r="F119" s="56" t="s">
        <v>9</v>
      </c>
    </row>
    <row r="120" spans="1:6">
      <c r="A120" s="61">
        <v>44215</v>
      </c>
      <c r="B120" s="60">
        <v>0.58490740740740754</v>
      </c>
      <c r="C120" s="59">
        <v>85</v>
      </c>
      <c r="D120" s="58">
        <v>34.15</v>
      </c>
      <c r="E120" s="57">
        <v>2902.75</v>
      </c>
      <c r="F120" s="56" t="s">
        <v>9</v>
      </c>
    </row>
    <row r="121" spans="1:6">
      <c r="A121" s="61">
        <v>44215</v>
      </c>
      <c r="B121" s="60">
        <v>0.58490740740740754</v>
      </c>
      <c r="C121" s="59">
        <v>12</v>
      </c>
      <c r="D121" s="58">
        <v>34.15</v>
      </c>
      <c r="E121" s="57">
        <v>409.79999999999995</v>
      </c>
      <c r="F121" s="56" t="s">
        <v>9</v>
      </c>
    </row>
    <row r="122" spans="1:6">
      <c r="A122" s="61">
        <v>44215</v>
      </c>
      <c r="B122" s="60">
        <v>0.58797453703703706</v>
      </c>
      <c r="C122" s="59">
        <v>100</v>
      </c>
      <c r="D122" s="58">
        <v>34.159999999999997</v>
      </c>
      <c r="E122" s="57">
        <v>3415.9999999999995</v>
      </c>
      <c r="F122" s="56" t="s">
        <v>9</v>
      </c>
    </row>
    <row r="123" spans="1:6">
      <c r="A123" s="61">
        <v>44215</v>
      </c>
      <c r="B123" s="60">
        <v>0.59241898148148142</v>
      </c>
      <c r="C123" s="59">
        <v>90</v>
      </c>
      <c r="D123" s="58">
        <v>34.14</v>
      </c>
      <c r="E123" s="57">
        <v>3072.6</v>
      </c>
      <c r="F123" s="56" t="s">
        <v>9</v>
      </c>
    </row>
    <row r="124" spans="1:6">
      <c r="A124" s="61">
        <v>44215</v>
      </c>
      <c r="B124" s="60">
        <v>0.59241898148148142</v>
      </c>
      <c r="C124" s="59">
        <v>37</v>
      </c>
      <c r="D124" s="58">
        <v>34.14</v>
      </c>
      <c r="E124" s="57">
        <v>1263.18</v>
      </c>
      <c r="F124" s="56" t="s">
        <v>9</v>
      </c>
    </row>
    <row r="125" spans="1:6">
      <c r="A125" s="61">
        <v>44215</v>
      </c>
      <c r="B125" s="60">
        <v>0.59572916666666664</v>
      </c>
      <c r="C125" s="59">
        <v>44</v>
      </c>
      <c r="D125" s="58">
        <v>34.15</v>
      </c>
      <c r="E125" s="57">
        <v>1502.6</v>
      </c>
      <c r="F125" s="56" t="s">
        <v>9</v>
      </c>
    </row>
    <row r="126" spans="1:6">
      <c r="A126" s="61">
        <v>44215</v>
      </c>
      <c r="B126" s="60">
        <v>0.59978009259259257</v>
      </c>
      <c r="C126" s="59">
        <v>20</v>
      </c>
      <c r="D126" s="58">
        <v>34.119999999999997</v>
      </c>
      <c r="E126" s="57">
        <v>682.4</v>
      </c>
      <c r="F126" s="56" t="s">
        <v>9</v>
      </c>
    </row>
    <row r="127" spans="1:6">
      <c r="A127" s="61">
        <v>44215</v>
      </c>
      <c r="B127" s="60">
        <v>0.59978009259259257</v>
      </c>
      <c r="C127" s="59">
        <v>151</v>
      </c>
      <c r="D127" s="58">
        <v>34.119999999999997</v>
      </c>
      <c r="E127" s="57">
        <v>5152.12</v>
      </c>
      <c r="F127" s="56" t="s">
        <v>9</v>
      </c>
    </row>
    <row r="128" spans="1:6">
      <c r="A128" s="61">
        <v>44215</v>
      </c>
      <c r="B128" s="60">
        <v>0.60121527777777783</v>
      </c>
      <c r="C128" s="59">
        <v>37</v>
      </c>
      <c r="D128" s="58">
        <v>34.1</v>
      </c>
      <c r="E128" s="57">
        <v>1261.7</v>
      </c>
      <c r="F128" s="56" t="s">
        <v>9</v>
      </c>
    </row>
    <row r="129" spans="1:6">
      <c r="A129" s="61">
        <v>44215</v>
      </c>
      <c r="B129" s="60">
        <v>0.60121527777777783</v>
      </c>
      <c r="C129" s="59">
        <v>175</v>
      </c>
      <c r="D129" s="58">
        <v>34.1</v>
      </c>
      <c r="E129" s="57">
        <v>5967.5</v>
      </c>
      <c r="F129" s="56" t="s">
        <v>9</v>
      </c>
    </row>
    <row r="130" spans="1:6">
      <c r="A130" s="61">
        <v>44215</v>
      </c>
      <c r="B130" s="60">
        <v>0.60774305555555552</v>
      </c>
      <c r="C130" s="59">
        <v>96</v>
      </c>
      <c r="D130" s="58">
        <v>34.11</v>
      </c>
      <c r="E130" s="57">
        <v>3274.56</v>
      </c>
      <c r="F130" s="56" t="s">
        <v>9</v>
      </c>
    </row>
    <row r="131" spans="1:6">
      <c r="A131" s="61">
        <v>44215</v>
      </c>
      <c r="B131" s="60">
        <v>0.60818287037037033</v>
      </c>
      <c r="C131" s="59">
        <v>121</v>
      </c>
      <c r="D131" s="58">
        <v>34.1</v>
      </c>
      <c r="E131" s="57">
        <v>4126.1000000000004</v>
      </c>
      <c r="F131" s="56" t="s">
        <v>9</v>
      </c>
    </row>
    <row r="132" spans="1:6">
      <c r="A132" s="61">
        <v>44215</v>
      </c>
      <c r="B132" s="60">
        <v>0.60818287037037033</v>
      </c>
      <c r="C132" s="59">
        <v>44</v>
      </c>
      <c r="D132" s="58">
        <v>34.1</v>
      </c>
      <c r="E132" s="57">
        <v>1500.4</v>
      </c>
      <c r="F132" s="56" t="s">
        <v>9</v>
      </c>
    </row>
    <row r="133" spans="1:6">
      <c r="A133" s="61">
        <v>44215</v>
      </c>
      <c r="B133" s="60">
        <v>0.61581018518518515</v>
      </c>
      <c r="C133" s="59">
        <v>104</v>
      </c>
      <c r="D133" s="58">
        <v>34.11</v>
      </c>
      <c r="E133" s="57">
        <v>3547.44</v>
      </c>
      <c r="F133" s="56" t="s">
        <v>9</v>
      </c>
    </row>
    <row r="134" spans="1:6">
      <c r="A134" s="61">
        <v>44215</v>
      </c>
      <c r="B134" s="60">
        <v>0.61812500000000004</v>
      </c>
      <c r="C134" s="59">
        <v>56</v>
      </c>
      <c r="D134" s="58">
        <v>34.11</v>
      </c>
      <c r="E134" s="57">
        <v>1910.1599999999999</v>
      </c>
      <c r="F134" s="56" t="s">
        <v>9</v>
      </c>
    </row>
    <row r="135" spans="1:6">
      <c r="A135" s="61">
        <v>44215</v>
      </c>
      <c r="B135" s="60">
        <v>0.61812500000000004</v>
      </c>
      <c r="C135" s="59">
        <v>74</v>
      </c>
      <c r="D135" s="58">
        <v>34.11</v>
      </c>
      <c r="E135" s="57">
        <v>2524.14</v>
      </c>
      <c r="F135" s="56" t="s">
        <v>9</v>
      </c>
    </row>
    <row r="136" spans="1:6">
      <c r="A136" s="61">
        <v>44215</v>
      </c>
      <c r="B136" s="60">
        <v>0.61966435185185187</v>
      </c>
      <c r="C136" s="59">
        <v>87</v>
      </c>
      <c r="D136" s="58">
        <v>34.1</v>
      </c>
      <c r="E136" s="57">
        <v>2966.7000000000003</v>
      </c>
      <c r="F136" s="56" t="s">
        <v>9</v>
      </c>
    </row>
    <row r="137" spans="1:6">
      <c r="A137" s="61">
        <v>44215</v>
      </c>
      <c r="B137" s="60">
        <v>0.61966435185185187</v>
      </c>
      <c r="C137" s="59">
        <v>43</v>
      </c>
      <c r="D137" s="58">
        <v>34.1</v>
      </c>
      <c r="E137" s="57">
        <v>1466.3</v>
      </c>
      <c r="F137" s="56" t="s">
        <v>9</v>
      </c>
    </row>
    <row r="138" spans="1:6">
      <c r="A138" s="61">
        <v>44215</v>
      </c>
      <c r="B138" s="60">
        <v>0.62237268518518529</v>
      </c>
      <c r="C138" s="59">
        <v>111</v>
      </c>
      <c r="D138" s="58">
        <v>34.14</v>
      </c>
      <c r="E138" s="57">
        <v>3789.54</v>
      </c>
      <c r="F138" s="56" t="s">
        <v>9</v>
      </c>
    </row>
    <row r="139" spans="1:6">
      <c r="A139" s="61">
        <v>44215</v>
      </c>
      <c r="B139" s="60">
        <v>0.62387731481481479</v>
      </c>
      <c r="C139" s="59">
        <v>91</v>
      </c>
      <c r="D139" s="58">
        <v>34.14</v>
      </c>
      <c r="E139" s="57">
        <v>3106.7400000000002</v>
      </c>
      <c r="F139" s="56" t="s">
        <v>9</v>
      </c>
    </row>
    <row r="140" spans="1:6">
      <c r="A140" s="61">
        <v>44215</v>
      </c>
      <c r="B140" s="60">
        <v>0.62697916666666664</v>
      </c>
      <c r="C140" s="59">
        <v>103</v>
      </c>
      <c r="D140" s="58">
        <v>34.18</v>
      </c>
      <c r="E140" s="57">
        <v>3520.54</v>
      </c>
      <c r="F140" s="56" t="s">
        <v>9</v>
      </c>
    </row>
    <row r="141" spans="1:6">
      <c r="A141" s="61">
        <v>44215</v>
      </c>
      <c r="B141" s="60">
        <v>0.62731481481481477</v>
      </c>
      <c r="C141" s="59">
        <v>217</v>
      </c>
      <c r="D141" s="58">
        <v>34.159999999999997</v>
      </c>
      <c r="E141" s="57">
        <v>7412.7199999999993</v>
      </c>
      <c r="F141" s="56" t="s">
        <v>9</v>
      </c>
    </row>
    <row r="142" spans="1:6">
      <c r="A142" s="61">
        <v>44215</v>
      </c>
      <c r="B142" s="60">
        <v>0.62906249999999997</v>
      </c>
      <c r="C142" s="59">
        <v>100</v>
      </c>
      <c r="D142" s="58">
        <v>34.14</v>
      </c>
      <c r="E142" s="57">
        <v>3414</v>
      </c>
      <c r="F142" s="56" t="s">
        <v>9</v>
      </c>
    </row>
    <row r="143" spans="1:6">
      <c r="A143" s="61">
        <v>44215</v>
      </c>
      <c r="B143" s="60">
        <v>0.63150462962962972</v>
      </c>
      <c r="C143" s="59">
        <v>110</v>
      </c>
      <c r="D143" s="58">
        <v>34.159999999999997</v>
      </c>
      <c r="E143" s="57">
        <v>3757.5999999999995</v>
      </c>
      <c r="F143" s="56" t="s">
        <v>9</v>
      </c>
    </row>
    <row r="144" spans="1:6">
      <c r="A144" s="61">
        <v>44215</v>
      </c>
      <c r="B144" s="60">
        <v>0.63150462962962972</v>
      </c>
      <c r="C144" s="59">
        <v>10</v>
      </c>
      <c r="D144" s="58">
        <v>34.159999999999997</v>
      </c>
      <c r="E144" s="57">
        <v>341.59999999999997</v>
      </c>
      <c r="F144" s="56" t="s">
        <v>9</v>
      </c>
    </row>
    <row r="145" spans="1:6">
      <c r="A145" s="61">
        <v>44215</v>
      </c>
      <c r="B145" s="60">
        <v>0.63260416666666675</v>
      </c>
      <c r="C145" s="59">
        <v>108</v>
      </c>
      <c r="D145" s="58">
        <v>34.15</v>
      </c>
      <c r="E145" s="57">
        <v>3688.2</v>
      </c>
      <c r="F145" s="56" t="s">
        <v>9</v>
      </c>
    </row>
    <row r="146" spans="1:6">
      <c r="A146" s="61">
        <v>44215</v>
      </c>
      <c r="B146" s="60">
        <v>0.63260416666666675</v>
      </c>
      <c r="C146" s="59">
        <v>13</v>
      </c>
      <c r="D146" s="58">
        <v>34.15</v>
      </c>
      <c r="E146" s="57">
        <v>443.95</v>
      </c>
      <c r="F146" s="56" t="s">
        <v>9</v>
      </c>
    </row>
    <row r="147" spans="1:6">
      <c r="A147" s="61">
        <v>44215</v>
      </c>
      <c r="B147" s="60">
        <v>0.63520833333333326</v>
      </c>
      <c r="C147" s="59">
        <v>134</v>
      </c>
      <c r="D147" s="58">
        <v>34.15</v>
      </c>
      <c r="E147" s="57">
        <v>4576.0999999999995</v>
      </c>
      <c r="F147" s="56" t="s">
        <v>9</v>
      </c>
    </row>
    <row r="148" spans="1:6">
      <c r="A148" s="61">
        <v>44215</v>
      </c>
      <c r="B148" s="60">
        <v>0.6390393518518519</v>
      </c>
      <c r="C148" s="59">
        <v>177</v>
      </c>
      <c r="D148" s="58">
        <v>34.159999999999997</v>
      </c>
      <c r="E148" s="57">
        <v>6046.32</v>
      </c>
      <c r="F148" s="56" t="s">
        <v>9</v>
      </c>
    </row>
    <row r="149" spans="1:6">
      <c r="A149" s="61">
        <v>44215</v>
      </c>
      <c r="B149" s="60">
        <v>0.63927083333333323</v>
      </c>
      <c r="C149" s="59">
        <v>181</v>
      </c>
      <c r="D149" s="58">
        <v>34.159999999999997</v>
      </c>
      <c r="E149" s="57">
        <v>6182.9599999999991</v>
      </c>
      <c r="F149" s="56" t="s">
        <v>9</v>
      </c>
    </row>
    <row r="150" spans="1:6">
      <c r="A150" s="61">
        <v>44215</v>
      </c>
      <c r="B150" s="60">
        <v>0.64244212962962965</v>
      </c>
      <c r="C150" s="59">
        <v>130</v>
      </c>
      <c r="D150" s="58">
        <v>34.14</v>
      </c>
      <c r="E150" s="57">
        <v>4438.2</v>
      </c>
      <c r="F150" s="56" t="s">
        <v>9</v>
      </c>
    </row>
    <row r="151" spans="1:6">
      <c r="A151" s="61">
        <v>44215</v>
      </c>
      <c r="B151" s="60">
        <v>0.64436342592592588</v>
      </c>
      <c r="C151" s="59">
        <v>80</v>
      </c>
      <c r="D151" s="58">
        <v>34.119999999999997</v>
      </c>
      <c r="E151" s="57">
        <v>2729.6</v>
      </c>
      <c r="F151" s="56" t="s">
        <v>9</v>
      </c>
    </row>
    <row r="152" spans="1:6">
      <c r="A152" s="61">
        <v>44215</v>
      </c>
      <c r="B152" s="60">
        <v>0.64436342592592588</v>
      </c>
      <c r="C152" s="59">
        <v>52</v>
      </c>
      <c r="D152" s="58">
        <v>34.119999999999997</v>
      </c>
      <c r="E152" s="57">
        <v>1774.2399999999998</v>
      </c>
      <c r="F152" s="56" t="s">
        <v>9</v>
      </c>
    </row>
    <row r="153" spans="1:6">
      <c r="A153" s="61">
        <v>44215</v>
      </c>
      <c r="B153" s="60">
        <v>0.6459490740740742</v>
      </c>
      <c r="C153" s="59">
        <v>114</v>
      </c>
      <c r="D153" s="58">
        <v>34.119999999999997</v>
      </c>
      <c r="E153" s="57">
        <v>3889.68</v>
      </c>
      <c r="F153" s="56" t="s">
        <v>9</v>
      </c>
    </row>
    <row r="154" spans="1:6">
      <c r="A154" s="61">
        <v>44215</v>
      </c>
      <c r="B154" s="60">
        <v>0.64798611111111104</v>
      </c>
      <c r="C154" s="59">
        <v>318</v>
      </c>
      <c r="D154" s="58">
        <v>34.08</v>
      </c>
      <c r="E154" s="57">
        <v>10837.439999999999</v>
      </c>
      <c r="F154" s="56" t="s">
        <v>9</v>
      </c>
    </row>
    <row r="155" spans="1:6">
      <c r="A155" s="61">
        <v>44215</v>
      </c>
      <c r="B155" s="60">
        <v>0.65048611111111121</v>
      </c>
      <c r="C155" s="59">
        <v>121</v>
      </c>
      <c r="D155" s="58">
        <v>34.07</v>
      </c>
      <c r="E155" s="57">
        <v>4122.47</v>
      </c>
      <c r="F155" s="56" t="s">
        <v>9</v>
      </c>
    </row>
    <row r="156" spans="1:6">
      <c r="A156" s="61">
        <v>44215</v>
      </c>
      <c r="B156" s="60">
        <v>0.65053240740740736</v>
      </c>
      <c r="C156" s="59">
        <v>94</v>
      </c>
      <c r="D156" s="58">
        <v>34.06</v>
      </c>
      <c r="E156" s="57">
        <v>3201.6400000000003</v>
      </c>
      <c r="F156" s="56" t="s">
        <v>9</v>
      </c>
    </row>
    <row r="157" spans="1:6">
      <c r="A157" s="61">
        <v>44215</v>
      </c>
      <c r="B157" s="60">
        <v>0.65267361111111111</v>
      </c>
      <c r="C157" s="59">
        <v>149</v>
      </c>
      <c r="D157" s="58">
        <v>34.049999999999997</v>
      </c>
      <c r="E157" s="57">
        <v>5073.45</v>
      </c>
      <c r="F157" s="56" t="s">
        <v>9</v>
      </c>
    </row>
    <row r="158" spans="1:6">
      <c r="A158" s="61">
        <v>44215</v>
      </c>
      <c r="B158" s="60">
        <v>0.65363425925925922</v>
      </c>
      <c r="C158" s="59">
        <v>159</v>
      </c>
      <c r="D158" s="58">
        <v>34.03</v>
      </c>
      <c r="E158" s="57">
        <v>5410.77</v>
      </c>
      <c r="F158" s="56" t="s">
        <v>9</v>
      </c>
    </row>
    <row r="159" spans="1:6">
      <c r="A159" s="61">
        <v>44215</v>
      </c>
      <c r="B159" s="60">
        <v>0.65574074074074085</v>
      </c>
      <c r="C159" s="59">
        <v>156</v>
      </c>
      <c r="D159" s="58">
        <v>34.03</v>
      </c>
      <c r="E159" s="57">
        <v>5308.68</v>
      </c>
      <c r="F159" s="56" t="s">
        <v>9</v>
      </c>
    </row>
    <row r="160" spans="1:6">
      <c r="A160" s="61">
        <v>44215</v>
      </c>
      <c r="B160" s="60">
        <v>0.65782407407407406</v>
      </c>
      <c r="C160" s="59">
        <v>144</v>
      </c>
      <c r="D160" s="58">
        <v>34.04</v>
      </c>
      <c r="E160" s="57">
        <v>4901.76</v>
      </c>
      <c r="F160" s="56" t="s">
        <v>9</v>
      </c>
    </row>
    <row r="161" spans="1:6">
      <c r="A161" s="61">
        <v>44215</v>
      </c>
      <c r="B161" s="60">
        <v>0.65782407407407406</v>
      </c>
      <c r="C161" s="59">
        <v>45</v>
      </c>
      <c r="D161" s="58">
        <v>34.04</v>
      </c>
      <c r="E161" s="57">
        <v>1531.8</v>
      </c>
      <c r="F161" s="56" t="s">
        <v>9</v>
      </c>
    </row>
    <row r="162" spans="1:6">
      <c r="A162" s="61">
        <v>44215</v>
      </c>
      <c r="B162" s="60">
        <v>0.65782407407407406</v>
      </c>
      <c r="C162" s="59">
        <v>51</v>
      </c>
      <c r="D162" s="58">
        <v>34.04</v>
      </c>
      <c r="E162" s="57">
        <v>1736.04</v>
      </c>
      <c r="F162" s="56" t="s">
        <v>9</v>
      </c>
    </row>
    <row r="163" spans="1:6">
      <c r="A163" s="61">
        <v>44215</v>
      </c>
      <c r="B163" s="60">
        <v>0.66002314814814811</v>
      </c>
      <c r="C163" s="59">
        <v>136</v>
      </c>
      <c r="D163" s="58">
        <v>34.049999999999997</v>
      </c>
      <c r="E163" s="57">
        <v>4630.7999999999993</v>
      </c>
      <c r="F163" s="56" t="s">
        <v>9</v>
      </c>
    </row>
    <row r="164" spans="1:6">
      <c r="A164" s="61">
        <v>44215</v>
      </c>
      <c r="B164" s="60">
        <v>0.66159722222222228</v>
      </c>
      <c r="C164" s="59">
        <v>168</v>
      </c>
      <c r="D164" s="58">
        <v>34.06</v>
      </c>
      <c r="E164" s="57">
        <v>5722.08</v>
      </c>
      <c r="F164" s="56" t="s">
        <v>9</v>
      </c>
    </row>
    <row r="165" spans="1:6">
      <c r="A165" s="61">
        <v>44215</v>
      </c>
      <c r="B165" s="60">
        <v>0.662175925925926</v>
      </c>
      <c r="C165" s="59">
        <v>58</v>
      </c>
      <c r="D165" s="58">
        <v>34.03</v>
      </c>
      <c r="E165" s="57">
        <v>1973.74</v>
      </c>
      <c r="F165" s="56" t="s">
        <v>9</v>
      </c>
    </row>
    <row r="166" spans="1:6">
      <c r="A166" s="61">
        <v>44215</v>
      </c>
      <c r="B166" s="60">
        <v>0.66318287037037038</v>
      </c>
      <c r="C166" s="59">
        <v>59</v>
      </c>
      <c r="D166" s="58">
        <v>34.04</v>
      </c>
      <c r="E166" s="57">
        <v>2008.36</v>
      </c>
      <c r="F166" s="56" t="s">
        <v>9</v>
      </c>
    </row>
    <row r="167" spans="1:6">
      <c r="A167" s="61">
        <v>44215</v>
      </c>
      <c r="B167" s="60">
        <v>0.66318287037037038</v>
      </c>
      <c r="C167" s="59">
        <v>89</v>
      </c>
      <c r="D167" s="58">
        <v>34.04</v>
      </c>
      <c r="E167" s="57">
        <v>3029.56</v>
      </c>
      <c r="F167" s="56" t="s">
        <v>9</v>
      </c>
    </row>
    <row r="168" spans="1:6">
      <c r="A168" s="61">
        <v>44215</v>
      </c>
      <c r="B168" s="60">
        <v>0.6646643518518518</v>
      </c>
      <c r="C168" s="59">
        <v>153</v>
      </c>
      <c r="D168" s="58">
        <v>34.020000000000003</v>
      </c>
      <c r="E168" s="57">
        <v>5205.0600000000004</v>
      </c>
      <c r="F168" s="56" t="s">
        <v>9</v>
      </c>
    </row>
    <row r="169" spans="1:6">
      <c r="A169" s="61">
        <v>44215</v>
      </c>
      <c r="B169" s="60">
        <v>0.66744212962962957</v>
      </c>
      <c r="C169" s="59">
        <v>31</v>
      </c>
      <c r="D169" s="58">
        <v>34.049999999999997</v>
      </c>
      <c r="E169" s="57">
        <v>1055.55</v>
      </c>
      <c r="F169" s="56" t="s">
        <v>9</v>
      </c>
    </row>
    <row r="170" spans="1:6">
      <c r="A170" s="61">
        <v>44215</v>
      </c>
      <c r="B170" s="60">
        <v>0.66776620370370365</v>
      </c>
      <c r="C170" s="59">
        <v>175</v>
      </c>
      <c r="D170" s="58">
        <v>34.049999999999997</v>
      </c>
      <c r="E170" s="57">
        <v>5958.7499999999991</v>
      </c>
      <c r="F170" s="56" t="s">
        <v>9</v>
      </c>
    </row>
    <row r="171" spans="1:6">
      <c r="A171" s="61">
        <v>44215</v>
      </c>
      <c r="B171" s="60">
        <v>0.66776620370370365</v>
      </c>
      <c r="C171" s="59">
        <v>25</v>
      </c>
      <c r="D171" s="58">
        <v>34.049999999999997</v>
      </c>
      <c r="E171" s="57">
        <v>851.24999999999989</v>
      </c>
      <c r="F171" s="56" t="s">
        <v>9</v>
      </c>
    </row>
    <row r="172" spans="1:6">
      <c r="A172" s="61">
        <v>44215</v>
      </c>
      <c r="B172" s="60">
        <v>0.66776620370370365</v>
      </c>
      <c r="C172" s="59">
        <v>16</v>
      </c>
      <c r="D172" s="58">
        <v>34.049999999999997</v>
      </c>
      <c r="E172" s="57">
        <v>544.79999999999995</v>
      </c>
      <c r="F172" s="56" t="s">
        <v>9</v>
      </c>
    </row>
    <row r="173" spans="1:6">
      <c r="A173" s="61">
        <v>44215</v>
      </c>
      <c r="B173" s="60">
        <v>0.66854166666666659</v>
      </c>
      <c r="C173" s="59">
        <v>100</v>
      </c>
      <c r="D173" s="58">
        <v>33.96</v>
      </c>
      <c r="E173" s="57">
        <v>3396</v>
      </c>
      <c r="F173" s="56" t="s">
        <v>9</v>
      </c>
    </row>
    <row r="174" spans="1:6">
      <c r="A174" s="61">
        <v>44215</v>
      </c>
      <c r="B174" s="60">
        <v>0.66854166666666659</v>
      </c>
      <c r="C174" s="59">
        <v>123</v>
      </c>
      <c r="D174" s="58">
        <v>33.99</v>
      </c>
      <c r="E174" s="57">
        <v>4180.7700000000004</v>
      </c>
      <c r="F174" s="56" t="s">
        <v>9</v>
      </c>
    </row>
    <row r="175" spans="1:6">
      <c r="A175" s="61">
        <v>44215</v>
      </c>
      <c r="B175" s="60">
        <v>0.66979166666666667</v>
      </c>
      <c r="C175" s="59">
        <v>19</v>
      </c>
      <c r="D175" s="58">
        <v>33.99</v>
      </c>
      <c r="E175" s="57">
        <v>645.81000000000006</v>
      </c>
      <c r="F175" s="56" t="s">
        <v>9</v>
      </c>
    </row>
    <row r="176" spans="1:6">
      <c r="A176" s="61">
        <v>44215</v>
      </c>
      <c r="B176" s="60">
        <v>0.67048611111111123</v>
      </c>
      <c r="C176" s="59">
        <v>104</v>
      </c>
      <c r="D176" s="58">
        <v>34.01</v>
      </c>
      <c r="E176" s="57">
        <v>3537.04</v>
      </c>
      <c r="F176" s="56" t="s">
        <v>9</v>
      </c>
    </row>
    <row r="177" spans="1:6">
      <c r="A177" s="61">
        <v>44215</v>
      </c>
      <c r="B177" s="60">
        <v>0.67125000000000001</v>
      </c>
      <c r="C177" s="59">
        <v>42</v>
      </c>
      <c r="D177" s="58">
        <v>34.01</v>
      </c>
      <c r="E177" s="57">
        <v>1428.4199999999998</v>
      </c>
      <c r="F177" s="56" t="s">
        <v>9</v>
      </c>
    </row>
    <row r="178" spans="1:6">
      <c r="A178" s="61">
        <v>44215</v>
      </c>
      <c r="B178" s="60">
        <v>0.67125000000000001</v>
      </c>
      <c r="C178" s="59">
        <v>77</v>
      </c>
      <c r="D178" s="58">
        <v>34.01</v>
      </c>
      <c r="E178" s="57">
        <v>2618.77</v>
      </c>
      <c r="F178" s="56" t="s">
        <v>9</v>
      </c>
    </row>
    <row r="179" spans="1:6">
      <c r="A179" s="61">
        <v>44215</v>
      </c>
      <c r="B179" s="60">
        <v>0.6736805555555555</v>
      </c>
      <c r="C179" s="59">
        <v>11</v>
      </c>
      <c r="D179" s="58">
        <v>33.97</v>
      </c>
      <c r="E179" s="57">
        <v>373.66999999999996</v>
      </c>
      <c r="F179" s="56" t="s">
        <v>9</v>
      </c>
    </row>
    <row r="180" spans="1:6">
      <c r="A180" s="61">
        <v>44215</v>
      </c>
      <c r="B180" s="60">
        <v>0.6736805555555555</v>
      </c>
      <c r="C180" s="59">
        <v>115</v>
      </c>
      <c r="D180" s="58">
        <v>33.97</v>
      </c>
      <c r="E180" s="57">
        <v>3906.5499999999997</v>
      </c>
      <c r="F180" s="56" t="s">
        <v>9</v>
      </c>
    </row>
    <row r="181" spans="1:6">
      <c r="A181" s="61">
        <v>44215</v>
      </c>
      <c r="B181" s="60">
        <v>0.67496527777777782</v>
      </c>
      <c r="C181" s="59">
        <v>172</v>
      </c>
      <c r="D181" s="58">
        <v>33.950000000000003</v>
      </c>
      <c r="E181" s="57">
        <v>5839.4000000000005</v>
      </c>
      <c r="F181" s="56" t="s">
        <v>9</v>
      </c>
    </row>
    <row r="182" spans="1:6">
      <c r="A182" s="61">
        <v>44215</v>
      </c>
      <c r="B182" s="60">
        <v>0.67739583333333331</v>
      </c>
      <c r="C182" s="59">
        <v>64</v>
      </c>
      <c r="D182" s="58">
        <v>33.97</v>
      </c>
      <c r="E182" s="57">
        <v>2174.08</v>
      </c>
      <c r="F182" s="56" t="s">
        <v>9</v>
      </c>
    </row>
    <row r="183" spans="1:6">
      <c r="A183" s="61">
        <v>44215</v>
      </c>
      <c r="B183" s="60">
        <v>0.67847222222222214</v>
      </c>
      <c r="C183" s="59">
        <v>136</v>
      </c>
      <c r="D183" s="58">
        <v>33.96</v>
      </c>
      <c r="E183" s="57">
        <v>4618.5600000000004</v>
      </c>
      <c r="F183" s="56" t="s">
        <v>9</v>
      </c>
    </row>
    <row r="184" spans="1:6">
      <c r="A184" s="61">
        <v>44215</v>
      </c>
      <c r="B184" s="60">
        <v>0.68032407407407403</v>
      </c>
      <c r="C184" s="59">
        <v>51</v>
      </c>
      <c r="D184" s="58">
        <v>33.97</v>
      </c>
      <c r="E184" s="57">
        <v>1732.47</v>
      </c>
      <c r="F184" s="56" t="s">
        <v>9</v>
      </c>
    </row>
    <row r="185" spans="1:6">
      <c r="A185" s="61">
        <v>44215</v>
      </c>
      <c r="B185" s="60">
        <v>0.68106481481481485</v>
      </c>
      <c r="C185" s="59">
        <v>118</v>
      </c>
      <c r="D185" s="58">
        <v>33.950000000000003</v>
      </c>
      <c r="E185" s="57">
        <v>4006.1000000000004</v>
      </c>
      <c r="F185" s="56" t="s">
        <v>9</v>
      </c>
    </row>
    <row r="186" spans="1:6">
      <c r="A186" s="61">
        <v>44215</v>
      </c>
      <c r="B186" s="60">
        <v>0.681574074074074</v>
      </c>
      <c r="C186" s="59">
        <v>49</v>
      </c>
      <c r="D186" s="58">
        <v>33.950000000000003</v>
      </c>
      <c r="E186" s="57">
        <v>1663.5500000000002</v>
      </c>
      <c r="F186" s="56" t="s">
        <v>9</v>
      </c>
    </row>
    <row r="187" spans="1:6">
      <c r="A187" s="61">
        <v>44215</v>
      </c>
      <c r="B187" s="60">
        <v>0.681574074074074</v>
      </c>
      <c r="C187" s="59">
        <v>46</v>
      </c>
      <c r="D187" s="58">
        <v>33.950000000000003</v>
      </c>
      <c r="E187" s="57">
        <v>1561.7</v>
      </c>
      <c r="F187" s="56" t="s">
        <v>9</v>
      </c>
    </row>
    <row r="188" spans="1:6">
      <c r="A188" s="61">
        <v>44215</v>
      </c>
      <c r="B188" s="60">
        <v>0.68635416666666671</v>
      </c>
      <c r="C188" s="59">
        <v>181</v>
      </c>
      <c r="D188" s="58">
        <v>34.049999999999997</v>
      </c>
      <c r="E188" s="57">
        <v>6163.0499999999993</v>
      </c>
      <c r="F188" s="56" t="s">
        <v>9</v>
      </c>
    </row>
    <row r="189" spans="1:6">
      <c r="A189" s="61">
        <v>44215</v>
      </c>
      <c r="B189" s="60">
        <v>0.68635416666666671</v>
      </c>
      <c r="C189" s="59">
        <v>95</v>
      </c>
      <c r="D189" s="58">
        <v>34.049999999999997</v>
      </c>
      <c r="E189" s="57">
        <v>3234.7499999999995</v>
      </c>
      <c r="F189" s="56" t="s">
        <v>9</v>
      </c>
    </row>
    <row r="190" spans="1:6">
      <c r="A190" s="61">
        <v>44215</v>
      </c>
      <c r="B190" s="60">
        <v>0.68844907407407419</v>
      </c>
      <c r="C190" s="59">
        <v>148</v>
      </c>
      <c r="D190" s="58">
        <v>34.08</v>
      </c>
      <c r="E190" s="57">
        <v>5043.84</v>
      </c>
      <c r="F190" s="56" t="s">
        <v>9</v>
      </c>
    </row>
    <row r="191" spans="1:6">
      <c r="A191" s="61">
        <v>44215</v>
      </c>
      <c r="B191" s="60">
        <v>0.68844907407407419</v>
      </c>
      <c r="C191" s="59">
        <v>25</v>
      </c>
      <c r="D191" s="58">
        <v>34.08</v>
      </c>
      <c r="E191" s="57">
        <v>852</v>
      </c>
      <c r="F191" s="56" t="s">
        <v>9</v>
      </c>
    </row>
    <row r="192" spans="1:6">
      <c r="A192" s="61">
        <v>44215</v>
      </c>
      <c r="B192" s="60">
        <v>0.68844907407407419</v>
      </c>
      <c r="C192" s="59">
        <v>22</v>
      </c>
      <c r="D192" s="58">
        <v>34.08</v>
      </c>
      <c r="E192" s="57">
        <v>749.76</v>
      </c>
      <c r="F192" s="56" t="s">
        <v>9</v>
      </c>
    </row>
    <row r="193" spans="1:6">
      <c r="A193" s="61">
        <v>44215</v>
      </c>
      <c r="B193" s="60">
        <v>0.6900925925925927</v>
      </c>
      <c r="C193" s="59">
        <v>49</v>
      </c>
      <c r="D193" s="58">
        <v>34.1</v>
      </c>
      <c r="E193" s="57">
        <v>1670.9</v>
      </c>
      <c r="F193" s="56" t="s">
        <v>9</v>
      </c>
    </row>
    <row r="194" spans="1:6">
      <c r="A194" s="61">
        <v>44215</v>
      </c>
      <c r="B194" s="60">
        <v>0.69010416666666663</v>
      </c>
      <c r="C194" s="59">
        <v>178</v>
      </c>
      <c r="D194" s="58">
        <v>34.1</v>
      </c>
      <c r="E194" s="57">
        <v>6069.8</v>
      </c>
      <c r="F194" s="56" t="s">
        <v>9</v>
      </c>
    </row>
    <row r="195" spans="1:6">
      <c r="A195" s="61">
        <v>44215</v>
      </c>
      <c r="B195" s="60">
        <v>0.69010416666666663</v>
      </c>
      <c r="C195" s="59">
        <v>23</v>
      </c>
      <c r="D195" s="58">
        <v>34.1</v>
      </c>
      <c r="E195" s="57">
        <v>784.30000000000007</v>
      </c>
      <c r="F195" s="56" t="s">
        <v>9</v>
      </c>
    </row>
    <row r="196" spans="1:6">
      <c r="A196" s="61">
        <v>44215</v>
      </c>
      <c r="B196" s="60">
        <v>0.69313657407407403</v>
      </c>
      <c r="C196" s="59">
        <v>107</v>
      </c>
      <c r="D196" s="58">
        <v>34.130000000000003</v>
      </c>
      <c r="E196" s="57">
        <v>3651.9100000000003</v>
      </c>
      <c r="F196" s="56" t="s">
        <v>9</v>
      </c>
    </row>
    <row r="197" spans="1:6">
      <c r="A197" s="61">
        <v>44215</v>
      </c>
      <c r="B197" s="60">
        <v>0.693888888888889</v>
      </c>
      <c r="C197" s="59">
        <v>180</v>
      </c>
      <c r="D197" s="58">
        <v>34.119999999999997</v>
      </c>
      <c r="E197" s="57">
        <v>6141.5999999999995</v>
      </c>
      <c r="F197" s="56" t="s">
        <v>9</v>
      </c>
    </row>
    <row r="198" spans="1:6">
      <c r="A198" s="61">
        <v>44215</v>
      </c>
      <c r="B198" s="60">
        <v>0.69795138888888886</v>
      </c>
      <c r="C198" s="59">
        <v>99</v>
      </c>
      <c r="D198" s="58">
        <v>34.200000000000003</v>
      </c>
      <c r="E198" s="57">
        <v>3385.8</v>
      </c>
      <c r="F198" s="56" t="s">
        <v>9</v>
      </c>
    </row>
    <row r="199" spans="1:6">
      <c r="A199" s="61">
        <v>44215</v>
      </c>
      <c r="B199" s="60">
        <v>0.69813657407407403</v>
      </c>
      <c r="C199" s="59">
        <v>31</v>
      </c>
      <c r="D199" s="58">
        <v>34.19</v>
      </c>
      <c r="E199" s="57">
        <v>1059.8899999999999</v>
      </c>
      <c r="F199" s="56" t="s">
        <v>9</v>
      </c>
    </row>
    <row r="200" spans="1:6">
      <c r="A200" s="61">
        <v>44215</v>
      </c>
      <c r="B200" s="60">
        <v>0.69813657407407403</v>
      </c>
      <c r="C200" s="59">
        <v>113</v>
      </c>
      <c r="D200" s="58">
        <v>34.19</v>
      </c>
      <c r="E200" s="57">
        <v>3863.47</v>
      </c>
      <c r="F200" s="56" t="s">
        <v>9</v>
      </c>
    </row>
    <row r="201" spans="1:6">
      <c r="A201" s="61">
        <v>44215</v>
      </c>
      <c r="B201" s="60">
        <v>0.69813657407407403</v>
      </c>
      <c r="C201" s="59">
        <v>18</v>
      </c>
      <c r="D201" s="58">
        <v>34.19</v>
      </c>
      <c r="E201" s="57">
        <v>615.41999999999996</v>
      </c>
      <c r="F201" s="56" t="s">
        <v>9</v>
      </c>
    </row>
    <row r="202" spans="1:6">
      <c r="A202" s="61">
        <v>44215</v>
      </c>
      <c r="B202" s="60">
        <v>0.69984953703703701</v>
      </c>
      <c r="C202" s="59">
        <v>132</v>
      </c>
      <c r="D202" s="58">
        <v>34.22</v>
      </c>
      <c r="E202" s="57">
        <v>4517.04</v>
      </c>
      <c r="F202" s="56" t="s">
        <v>9</v>
      </c>
    </row>
    <row r="203" spans="1:6">
      <c r="A203" s="61">
        <v>44215</v>
      </c>
      <c r="B203" s="60">
        <v>0.69984953703703701</v>
      </c>
      <c r="C203" s="59">
        <v>77</v>
      </c>
      <c r="D203" s="58">
        <v>34.22</v>
      </c>
      <c r="E203" s="57">
        <v>2634.94</v>
      </c>
      <c r="F203" s="56" t="s">
        <v>9</v>
      </c>
    </row>
    <row r="204" spans="1:6">
      <c r="A204" s="61">
        <v>44215</v>
      </c>
      <c r="B204" s="60">
        <v>0.70084490740740735</v>
      </c>
      <c r="C204" s="59">
        <v>103</v>
      </c>
      <c r="D204" s="58">
        <v>34.24</v>
      </c>
      <c r="E204" s="57">
        <v>3526.7200000000003</v>
      </c>
      <c r="F204" s="56" t="s">
        <v>9</v>
      </c>
    </row>
    <row r="205" spans="1:6">
      <c r="A205" s="61">
        <v>44215</v>
      </c>
      <c r="B205" s="60">
        <v>0.70267361111111104</v>
      </c>
      <c r="C205" s="59">
        <v>127</v>
      </c>
      <c r="D205" s="58">
        <v>34.270000000000003</v>
      </c>
      <c r="E205" s="57">
        <v>4352.29</v>
      </c>
      <c r="F205" s="56" t="s">
        <v>9</v>
      </c>
    </row>
    <row r="206" spans="1:6">
      <c r="A206" s="61">
        <v>44215</v>
      </c>
      <c r="B206" s="60">
        <v>0.70333333333333348</v>
      </c>
      <c r="C206" s="59">
        <v>106</v>
      </c>
      <c r="D206" s="58">
        <v>34.28</v>
      </c>
      <c r="E206" s="57">
        <v>3633.6800000000003</v>
      </c>
      <c r="F206" s="56" t="s">
        <v>9</v>
      </c>
    </row>
    <row r="207" spans="1:6">
      <c r="A207" s="61">
        <v>44215</v>
      </c>
      <c r="B207" s="60">
        <v>0.70480324074074074</v>
      </c>
      <c r="C207" s="59">
        <v>103</v>
      </c>
      <c r="D207" s="58">
        <v>34.28</v>
      </c>
      <c r="E207" s="57">
        <v>3530.84</v>
      </c>
      <c r="F207" s="56" t="s">
        <v>9</v>
      </c>
    </row>
    <row r="208" spans="1:6">
      <c r="A208" s="61">
        <v>44215</v>
      </c>
      <c r="B208" s="60">
        <v>0.70582175925925927</v>
      </c>
      <c r="C208" s="59">
        <v>106</v>
      </c>
      <c r="D208" s="58">
        <v>34.29</v>
      </c>
      <c r="E208" s="57">
        <v>3634.74</v>
      </c>
      <c r="F208" s="56" t="s">
        <v>9</v>
      </c>
    </row>
    <row r="209" spans="1:6">
      <c r="A209" s="61">
        <v>44215</v>
      </c>
      <c r="B209" s="60">
        <v>0.70733796296296292</v>
      </c>
      <c r="C209" s="59">
        <v>152</v>
      </c>
      <c r="D209" s="58">
        <v>34.270000000000003</v>
      </c>
      <c r="E209" s="57">
        <v>5209.0400000000009</v>
      </c>
      <c r="F209" s="56" t="s">
        <v>9</v>
      </c>
    </row>
    <row r="210" spans="1:6">
      <c r="A210" s="61">
        <v>44215</v>
      </c>
      <c r="B210" s="60">
        <v>0.70951388888888889</v>
      </c>
      <c r="C210" s="59">
        <v>109</v>
      </c>
      <c r="D210" s="58">
        <v>34.28</v>
      </c>
      <c r="E210" s="57">
        <v>3736.52</v>
      </c>
      <c r="F210" s="56" t="s">
        <v>9</v>
      </c>
    </row>
    <row r="211" spans="1:6">
      <c r="A211" s="61">
        <v>44215</v>
      </c>
      <c r="B211" s="60">
        <v>0.71135416666666673</v>
      </c>
      <c r="C211" s="59">
        <v>147</v>
      </c>
      <c r="D211" s="58">
        <v>34.299999999999997</v>
      </c>
      <c r="E211" s="57">
        <v>5042.0999999999995</v>
      </c>
      <c r="F211" s="56" t="s">
        <v>9</v>
      </c>
    </row>
    <row r="212" spans="1:6">
      <c r="A212" s="61">
        <v>44215</v>
      </c>
      <c r="B212" s="60">
        <v>0.71190972222222226</v>
      </c>
      <c r="C212" s="59">
        <v>112</v>
      </c>
      <c r="D212" s="58">
        <v>34.299999999999997</v>
      </c>
      <c r="E212" s="57">
        <v>3841.5999999999995</v>
      </c>
      <c r="F212" s="56" t="s">
        <v>9</v>
      </c>
    </row>
    <row r="213" spans="1:6">
      <c r="A213" s="61">
        <v>44215</v>
      </c>
      <c r="B213" s="60">
        <v>0.71340277777777772</v>
      </c>
      <c r="C213" s="59">
        <v>136</v>
      </c>
      <c r="D213" s="58">
        <v>34.25</v>
      </c>
      <c r="E213" s="57">
        <v>4658</v>
      </c>
      <c r="F213" s="56" t="s">
        <v>9</v>
      </c>
    </row>
    <row r="214" spans="1:6">
      <c r="A214" s="61">
        <v>44215</v>
      </c>
      <c r="B214" s="60">
        <v>0.7219444444444445</v>
      </c>
      <c r="C214" s="59">
        <v>79</v>
      </c>
      <c r="D214" s="58">
        <v>34.270000000000003</v>
      </c>
      <c r="E214" s="57">
        <v>2707.3300000000004</v>
      </c>
      <c r="F214" s="56" t="s">
        <v>9</v>
      </c>
    </row>
    <row r="215" spans="1:6">
      <c r="A215" s="61">
        <v>44215</v>
      </c>
      <c r="B215" s="60">
        <v>0.7219444444444445</v>
      </c>
      <c r="C215" s="59">
        <v>160</v>
      </c>
      <c r="D215" s="58">
        <v>34.270000000000003</v>
      </c>
      <c r="E215" s="57">
        <v>5483.2000000000007</v>
      </c>
      <c r="F215" s="56" t="s">
        <v>9</v>
      </c>
    </row>
    <row r="216" spans="1:6">
      <c r="A216" s="61">
        <v>44215</v>
      </c>
      <c r="B216" s="60">
        <v>0.7219444444444445</v>
      </c>
      <c r="C216" s="59">
        <v>160</v>
      </c>
      <c r="D216" s="58">
        <v>34.270000000000003</v>
      </c>
      <c r="E216" s="57">
        <v>5483.2000000000007</v>
      </c>
      <c r="F216" s="56" t="s">
        <v>9</v>
      </c>
    </row>
    <row r="217" spans="1:6">
      <c r="A217" s="61">
        <v>44215</v>
      </c>
      <c r="B217" s="60">
        <v>0.7219444444444445</v>
      </c>
      <c r="C217" s="59">
        <v>175</v>
      </c>
      <c r="D217" s="58">
        <v>34.270000000000003</v>
      </c>
      <c r="E217" s="57">
        <v>5997.2500000000009</v>
      </c>
      <c r="F217" s="56" t="s">
        <v>9</v>
      </c>
    </row>
    <row r="218" spans="1:6">
      <c r="A218" s="61">
        <v>44215</v>
      </c>
      <c r="B218" s="60">
        <v>0.7219444444444445</v>
      </c>
      <c r="C218" s="59">
        <v>165</v>
      </c>
      <c r="D218" s="58">
        <v>34.26</v>
      </c>
      <c r="E218" s="57">
        <v>5652.9</v>
      </c>
      <c r="F218" s="56" t="s">
        <v>9</v>
      </c>
    </row>
    <row r="219" spans="1:6">
      <c r="A219" s="61">
        <v>44215</v>
      </c>
      <c r="B219" s="60">
        <v>0.7219444444444445</v>
      </c>
      <c r="C219" s="59">
        <v>175</v>
      </c>
      <c r="D219" s="58">
        <v>34.26</v>
      </c>
      <c r="E219" s="57">
        <v>5995.5</v>
      </c>
      <c r="F219" s="56" t="s">
        <v>9</v>
      </c>
    </row>
    <row r="220" spans="1:6">
      <c r="A220" s="61">
        <v>44215</v>
      </c>
      <c r="B220" s="60">
        <v>0.7219444444444445</v>
      </c>
      <c r="C220" s="59">
        <v>100</v>
      </c>
      <c r="D220" s="58">
        <v>34.26</v>
      </c>
      <c r="E220" s="57">
        <v>3426</v>
      </c>
      <c r="F220" s="56" t="s">
        <v>9</v>
      </c>
    </row>
    <row r="221" spans="1:6">
      <c r="A221" s="61">
        <v>44215</v>
      </c>
      <c r="B221" s="60">
        <v>0.7219444444444445</v>
      </c>
      <c r="C221" s="59">
        <v>107</v>
      </c>
      <c r="D221" s="58">
        <v>34.26</v>
      </c>
      <c r="E221" s="57">
        <v>3665.8199999999997</v>
      </c>
      <c r="F221" s="56" t="s">
        <v>9</v>
      </c>
    </row>
    <row r="222" spans="1:6">
      <c r="B222" s="60"/>
      <c r="C222" s="59"/>
      <c r="D222" s="58"/>
      <c r="E222" s="57"/>
      <c r="F222" s="56"/>
    </row>
    <row r="223" spans="1:6">
      <c r="B223" s="60"/>
      <c r="C223" s="59"/>
      <c r="D223" s="58"/>
      <c r="E223" s="57"/>
      <c r="F223" s="56"/>
    </row>
    <row r="224" spans="1:6">
      <c r="B224" s="60"/>
      <c r="C224" s="59"/>
      <c r="D224" s="58"/>
      <c r="E224" s="57"/>
      <c r="F224" s="56"/>
    </row>
    <row r="225" spans="2:6">
      <c r="B225" s="60"/>
      <c r="C225" s="59"/>
      <c r="D225" s="58"/>
      <c r="E225" s="57"/>
      <c r="F225" s="56"/>
    </row>
    <row r="226" spans="2:6">
      <c r="B226" s="60"/>
      <c r="C226" s="59"/>
      <c r="D226" s="58"/>
      <c r="E226" s="57"/>
      <c r="F226" s="56"/>
    </row>
    <row r="227" spans="2:6">
      <c r="B227" s="60"/>
      <c r="C227" s="59"/>
      <c r="D227" s="58"/>
      <c r="E227" s="57"/>
      <c r="F227" s="56"/>
    </row>
    <row r="228" spans="2:6">
      <c r="B228" s="60"/>
      <c r="C228" s="59"/>
      <c r="D228" s="58"/>
      <c r="E228" s="57"/>
      <c r="F228" s="56"/>
    </row>
    <row r="229" spans="2:6">
      <c r="B229" s="60"/>
      <c r="C229" s="59"/>
      <c r="D229" s="58"/>
      <c r="E229" s="57"/>
      <c r="F229" s="56"/>
    </row>
    <row r="230" spans="2:6">
      <c r="B230" s="60"/>
      <c r="C230" s="59"/>
      <c r="D230" s="58"/>
      <c r="E230" s="57"/>
      <c r="F230" s="56"/>
    </row>
    <row r="231" spans="2:6">
      <c r="B231" s="60"/>
      <c r="C231" s="59"/>
      <c r="D231" s="58"/>
      <c r="E231" s="57"/>
      <c r="F231" s="56"/>
    </row>
    <row r="232" spans="2:6">
      <c r="B232" s="60"/>
      <c r="C232" s="59"/>
      <c r="D232" s="58"/>
      <c r="E232" s="57"/>
      <c r="F232" s="56"/>
    </row>
    <row r="233" spans="2:6">
      <c r="B233" s="60"/>
      <c r="C233" s="59"/>
      <c r="D233" s="58"/>
      <c r="E233" s="57"/>
      <c r="F233" s="56"/>
    </row>
    <row r="234" spans="2:6">
      <c r="B234" s="60"/>
      <c r="C234" s="59"/>
      <c r="D234" s="58"/>
      <c r="E234" s="57"/>
      <c r="F234" s="56"/>
    </row>
    <row r="235" spans="2:6">
      <c r="B235" s="60"/>
      <c r="C235" s="59"/>
      <c r="D235" s="58"/>
      <c r="E235" s="57"/>
      <c r="F235" s="56"/>
    </row>
    <row r="236" spans="2:6">
      <c r="B236" s="60"/>
      <c r="C236" s="59"/>
      <c r="D236" s="58"/>
      <c r="E236" s="57"/>
      <c r="F236" s="56"/>
    </row>
    <row r="237" spans="2:6">
      <c r="B237" s="60"/>
      <c r="C237" s="59"/>
      <c r="D237" s="58"/>
      <c r="E237" s="57"/>
      <c r="F237" s="56"/>
    </row>
    <row r="238" spans="2:6">
      <c r="B238" s="60"/>
      <c r="C238" s="59"/>
      <c r="D238" s="58"/>
      <c r="E238" s="57"/>
      <c r="F238" s="56"/>
    </row>
    <row r="239" spans="2:6">
      <c r="B239" s="60"/>
      <c r="C239" s="59"/>
      <c r="D239" s="58"/>
      <c r="E239" s="57"/>
      <c r="F239" s="56"/>
    </row>
    <row r="240" spans="2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ASR - share buyback</vt:lpstr>
      <vt:lpstr>22-Jan-2021</vt:lpstr>
      <vt:lpstr>21-Jan-2021</vt:lpstr>
      <vt:lpstr>20-Jan-2021</vt:lpstr>
      <vt:lpstr>19-Jan-2021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Boer R. de (Rosanne)</cp:lastModifiedBy>
  <cp:lastPrinted>2011-07-21T10:41:29Z</cp:lastPrinted>
  <dcterms:created xsi:type="dcterms:W3CDTF">2011-07-21T09:27:54Z</dcterms:created>
  <dcterms:modified xsi:type="dcterms:W3CDTF">2021-01-24T10:49:15Z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